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40" yWindow="2310" windowWidth="6705" windowHeight="2220"/>
  </bookViews>
  <sheets>
    <sheet name="ii6-2sitfinapassif" sheetId="1" r:id="rId1"/>
  </sheets>
  <definedNames>
    <definedName name="_xlnm.Print_Area" localSheetId="0">'ii6-2sitfinapassif'!$A$1:$O$147</definedName>
    <definedName name="Zone_impres_MI">'ii6-2sitfinapassif'!$A$1:$O$144</definedName>
  </definedNames>
  <calcPr calcId="145621"/>
</workbook>
</file>

<file path=xl/calcChain.xml><?xml version="1.0" encoding="utf-8"?>
<calcChain xmlns="http://schemas.openxmlformats.org/spreadsheetml/2006/main">
  <c r="O39" i="1" l="1"/>
  <c r="O110" i="1" l="1"/>
  <c r="O111" i="1"/>
  <c r="O112" i="1"/>
  <c r="O113" i="1"/>
  <c r="O114" i="1"/>
  <c r="O115" i="1"/>
  <c r="O116" i="1"/>
  <c r="O117" i="1"/>
  <c r="O118" i="1"/>
  <c r="O119" i="1"/>
  <c r="O120" i="1"/>
  <c r="O121" i="1"/>
  <c r="N22" i="1" l="1"/>
  <c r="G22" i="1"/>
  <c r="N32" i="1"/>
  <c r="G32" i="1"/>
  <c r="N31" i="1"/>
  <c r="G31" i="1"/>
  <c r="N30" i="1"/>
  <c r="G30" i="1"/>
  <c r="N21" i="1"/>
  <c r="G21" i="1"/>
  <c r="N20" i="1"/>
  <c r="G20" i="1"/>
  <c r="N19" i="1"/>
  <c r="G19" i="1"/>
  <c r="N18" i="1"/>
  <c r="G18" i="1"/>
  <c r="N47" i="1"/>
  <c r="N48" i="1"/>
  <c r="N49" i="1"/>
  <c r="N50" i="1"/>
  <c r="N51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67" i="1"/>
  <c r="N68" i="1"/>
  <c r="N69" i="1"/>
  <c r="N70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O108" i="1" l="1"/>
  <c r="O106" i="1"/>
  <c r="O104" i="1"/>
  <c r="O102" i="1"/>
  <c r="O100" i="1"/>
  <c r="O98" i="1"/>
  <c r="O107" i="1"/>
  <c r="O105" i="1"/>
  <c r="O103" i="1"/>
  <c r="O101" i="1"/>
  <c r="O99" i="1"/>
  <c r="O21" i="1"/>
  <c r="O97" i="1"/>
  <c r="O18" i="1"/>
  <c r="O19" i="1"/>
  <c r="O20" i="1"/>
  <c r="O30" i="1"/>
  <c r="O31" i="1"/>
  <c r="O32" i="1"/>
  <c r="O22" i="1"/>
  <c r="O95" i="1"/>
  <c r="O93" i="1"/>
  <c r="O91" i="1"/>
  <c r="O89" i="1"/>
  <c r="O87" i="1"/>
  <c r="O85" i="1"/>
  <c r="O82" i="1"/>
  <c r="O80" i="1"/>
  <c r="O78" i="1"/>
  <c r="O76" i="1"/>
  <c r="O74" i="1"/>
  <c r="O72" i="1"/>
  <c r="O69" i="1"/>
  <c r="O67" i="1"/>
  <c r="O65" i="1"/>
  <c r="O63" i="1"/>
  <c r="O61" i="1"/>
  <c r="O59" i="1"/>
  <c r="O56" i="1"/>
  <c r="O54" i="1"/>
  <c r="O52" i="1"/>
  <c r="O50" i="1"/>
  <c r="O48" i="1"/>
  <c r="O96" i="1"/>
  <c r="O94" i="1"/>
  <c r="O92" i="1"/>
  <c r="O90" i="1"/>
  <c r="O88" i="1"/>
  <c r="O86" i="1"/>
  <c r="O83" i="1"/>
  <c r="O81" i="1"/>
  <c r="O79" i="1"/>
  <c r="O77" i="1"/>
  <c r="O75" i="1"/>
  <c r="O73" i="1"/>
  <c r="O70" i="1"/>
  <c r="O68" i="1"/>
  <c r="O66" i="1"/>
  <c r="O64" i="1"/>
  <c r="O62" i="1"/>
  <c r="O60" i="1"/>
  <c r="O57" i="1"/>
  <c r="O55" i="1"/>
  <c r="O53" i="1"/>
  <c r="O51" i="1"/>
  <c r="O49" i="1"/>
  <c r="O47" i="1"/>
  <c r="N46" i="1"/>
  <c r="G46" i="1"/>
  <c r="O46" i="1" l="1"/>
</calcChain>
</file>

<file path=xl/sharedStrings.xml><?xml version="1.0" encoding="utf-8"?>
<sst xmlns="http://schemas.openxmlformats.org/spreadsheetml/2006/main" count="169" uniqueCount="116">
  <si>
    <t xml:space="preserve"> </t>
  </si>
  <si>
    <t>Alloca-</t>
  </si>
  <si>
    <t>tions de</t>
  </si>
  <si>
    <t>TOTAL</t>
  </si>
  <si>
    <t xml:space="preserve">  Total</t>
  </si>
  <si>
    <t xml:space="preserve">   II.7.2</t>
  </si>
  <si>
    <t>Total</t>
  </si>
  <si>
    <t>D.T.S. (1)</t>
  </si>
  <si>
    <t>2009</t>
  </si>
  <si>
    <t xml:space="preserve">2010 décembre </t>
  </si>
  <si>
    <t xml:space="preserve">2008 </t>
  </si>
  <si>
    <t xml:space="preserve">2010 </t>
  </si>
  <si>
    <r>
      <t>2011</t>
    </r>
    <r>
      <rPr>
        <b/>
        <vertAlign val="superscript"/>
        <sz val="10"/>
        <rFont val="Helv"/>
      </rPr>
      <t xml:space="preserve"> </t>
    </r>
  </si>
  <si>
    <r>
      <t>2012</t>
    </r>
    <r>
      <rPr>
        <b/>
        <vertAlign val="superscript"/>
        <sz val="10"/>
        <rFont val="Helv"/>
      </rPr>
      <t xml:space="preserve"> </t>
    </r>
  </si>
  <si>
    <t>LIABILITIES</t>
  </si>
  <si>
    <t xml:space="preserve">                     Description</t>
  </si>
  <si>
    <t>Period</t>
  </si>
  <si>
    <t>CONSOLIDATED BALANCE SHEET OF FINANCIAL SYSTEM</t>
  </si>
  <si>
    <t xml:space="preserve">    ( In million of BIF)</t>
  </si>
  <si>
    <t xml:space="preserve">            Due commitments</t>
  </si>
  <si>
    <t xml:space="preserve">  Currency</t>
  </si>
  <si>
    <t>Demand</t>
  </si>
  <si>
    <t xml:space="preserve">  in circulation</t>
  </si>
  <si>
    <t xml:space="preserve">    deposits</t>
  </si>
  <si>
    <t xml:space="preserve">  out of </t>
  </si>
  <si>
    <t xml:space="preserve">   financial</t>
  </si>
  <si>
    <t xml:space="preserve">  system</t>
  </si>
  <si>
    <t xml:space="preserve">  Financial institutions</t>
  </si>
  <si>
    <t xml:space="preserve">         deposits and</t>
  </si>
  <si>
    <t>borrowing</t>
  </si>
  <si>
    <t xml:space="preserve">        Public </t>
  </si>
  <si>
    <t xml:space="preserve"> Import</t>
  </si>
  <si>
    <t>fund</t>
  </si>
  <si>
    <t xml:space="preserve">  deposits</t>
  </si>
  <si>
    <t xml:space="preserve"> allocated</t>
  </si>
  <si>
    <t xml:space="preserve">  to loans</t>
  </si>
  <si>
    <t xml:space="preserve">         capital</t>
  </si>
  <si>
    <t xml:space="preserve">   Net balance of </t>
  </si>
  <si>
    <t xml:space="preserve">         share and</t>
  </si>
  <si>
    <t xml:space="preserve"> claims and liabilities</t>
  </si>
  <si>
    <t>other equity</t>
  </si>
  <si>
    <t xml:space="preserve">   intra-financial </t>
  </si>
  <si>
    <t xml:space="preserve">  institutions</t>
  </si>
  <si>
    <t>Net</t>
  </si>
  <si>
    <t>various</t>
  </si>
  <si>
    <t xml:space="preserve"> LIABILITIES</t>
  </si>
  <si>
    <t xml:space="preserve">Foreign </t>
  </si>
  <si>
    <t>currency</t>
  </si>
  <si>
    <t>of reresidents</t>
  </si>
  <si>
    <t xml:space="preserve">      deposits</t>
  </si>
  <si>
    <t xml:space="preserve">          june </t>
  </si>
  <si>
    <t xml:space="preserve">          december</t>
  </si>
  <si>
    <t xml:space="preserve">          september</t>
  </si>
  <si>
    <t xml:space="preserve">2012 january </t>
  </si>
  <si>
    <t xml:space="preserve">          february</t>
  </si>
  <si>
    <t xml:space="preserve">          march </t>
  </si>
  <si>
    <t xml:space="preserve">          april </t>
  </si>
  <si>
    <t xml:space="preserve">          may </t>
  </si>
  <si>
    <t xml:space="preserve">          july </t>
  </si>
  <si>
    <t xml:space="preserve">          august</t>
  </si>
  <si>
    <t xml:space="preserve">          october</t>
  </si>
  <si>
    <t xml:space="preserve">          november</t>
  </si>
  <si>
    <t xml:space="preserve">2008 january </t>
  </si>
  <si>
    <t xml:space="preserve">2009 january </t>
  </si>
  <si>
    <t xml:space="preserve">2010 january </t>
  </si>
  <si>
    <t xml:space="preserve">2011 january </t>
  </si>
  <si>
    <t>deposit</t>
  </si>
  <si>
    <t>Time</t>
  </si>
  <si>
    <t>2012 february</t>
  </si>
  <si>
    <t>2012 march</t>
  </si>
  <si>
    <t>2013 january</t>
  </si>
  <si>
    <r>
      <t>2013</t>
    </r>
    <r>
      <rPr>
        <b/>
        <vertAlign val="superscript"/>
        <sz val="10"/>
        <rFont val="Helv"/>
      </rPr>
      <t/>
    </r>
  </si>
  <si>
    <t>2012 april</t>
  </si>
  <si>
    <t>2012 may</t>
  </si>
  <si>
    <t>2012 june</t>
  </si>
  <si>
    <t>2012 july</t>
  </si>
  <si>
    <t>2012 august</t>
  </si>
  <si>
    <t>2012 september</t>
  </si>
  <si>
    <t>Source : BRB</t>
  </si>
  <si>
    <t>2012 october</t>
  </si>
  <si>
    <t>2012 november</t>
  </si>
  <si>
    <t>2012 december</t>
  </si>
  <si>
    <t>2013 february</t>
  </si>
  <si>
    <t>Other items,net</t>
  </si>
  <si>
    <t xml:space="preserve">         June </t>
  </si>
  <si>
    <t xml:space="preserve">2013 March </t>
  </si>
  <si>
    <t xml:space="preserve">         September</t>
  </si>
  <si>
    <t xml:space="preserve">         December</t>
  </si>
  <si>
    <t xml:space="preserve">2014 March </t>
  </si>
  <si>
    <t xml:space="preserve">         June</t>
  </si>
  <si>
    <t>2013 March</t>
  </si>
  <si>
    <t xml:space="preserve">         August</t>
  </si>
  <si>
    <t xml:space="preserve">         October</t>
  </si>
  <si>
    <t xml:space="preserve">         November</t>
  </si>
  <si>
    <t>2014 January</t>
  </si>
  <si>
    <t xml:space="preserve">         February</t>
  </si>
  <si>
    <t xml:space="preserve">         March</t>
  </si>
  <si>
    <t xml:space="preserve">         Avril</t>
  </si>
  <si>
    <t xml:space="preserve">         May</t>
  </si>
  <si>
    <t>2013 April</t>
  </si>
  <si>
    <r>
      <t xml:space="preserve">          April</t>
    </r>
    <r>
      <rPr>
        <vertAlign val="superscript"/>
        <sz val="10"/>
        <rFont val="Helv"/>
      </rPr>
      <t>(p)</t>
    </r>
  </si>
  <si>
    <t>2013 May</t>
  </si>
  <si>
    <r>
      <t xml:space="preserve">          May</t>
    </r>
    <r>
      <rPr>
        <vertAlign val="superscript"/>
        <sz val="10"/>
        <rFont val="Helv"/>
      </rPr>
      <t>(p)</t>
    </r>
  </si>
  <si>
    <t>2013 June</t>
  </si>
  <si>
    <t>2012 June</t>
  </si>
  <si>
    <r>
      <t xml:space="preserve">          June</t>
    </r>
    <r>
      <rPr>
        <vertAlign val="superscript"/>
        <sz val="10"/>
        <rFont val="Helv"/>
      </rPr>
      <t>(p)</t>
    </r>
  </si>
  <si>
    <t>2013 July</t>
  </si>
  <si>
    <t xml:space="preserve">         July</t>
  </si>
  <si>
    <t>2015 January</t>
  </si>
  <si>
    <t xml:space="preserve">          February</t>
  </si>
  <si>
    <t xml:space="preserve">          March</t>
  </si>
  <si>
    <t xml:space="preserve">2015 March </t>
  </si>
  <si>
    <r>
      <t>2014</t>
    </r>
    <r>
      <rPr>
        <b/>
        <vertAlign val="superscript"/>
        <sz val="10"/>
        <rFont val="Helv"/>
      </rPr>
      <t/>
    </r>
  </si>
  <si>
    <t>2013 August</t>
  </si>
  <si>
    <r>
      <t xml:space="preserve">          July</t>
    </r>
    <r>
      <rPr>
        <vertAlign val="superscript"/>
        <sz val="10"/>
        <rFont val="Helv"/>
      </rPr>
      <t>(p)</t>
    </r>
  </si>
  <si>
    <r>
      <t xml:space="preserve">          August</t>
    </r>
    <r>
      <rPr>
        <vertAlign val="superscript"/>
        <sz val="10"/>
        <rFont val="Helv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</si>
</sst>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\(#,##0.0\)"/>
    <numFmt numFmtId="165" formatCode="0.0_)"/>
    <numFmt numFmtId="166" formatCode="#,##0.0"/>
  </numFmts>
  <fonts count="6" x14ac:knownFonts="1">
    <font>
      <sz val="12"/>
      <name val="Helv"/>
    </font>
    <font>
      <sz val="10"/>
      <name val="Helv"/>
    </font>
    <font>
      <b/>
      <sz val="10"/>
      <name val="Helv"/>
    </font>
    <font>
      <vertAlign val="superscript"/>
      <sz val="10"/>
      <name val="Helv"/>
    </font>
    <font>
      <b/>
      <vertAlign val="superscript"/>
      <sz val="10"/>
      <name val="Helv"/>
    </font>
    <font>
      <sz val="10"/>
      <color theme="1"/>
      <name val="Helv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164" fontId="0" fillId="0" borderId="0"/>
  </cellStyleXfs>
  <cellXfs count="255">
    <xf numFmtId="164" fontId="0" fillId="0" borderId="0" xfId="0"/>
    <xf numFmtId="164" fontId="1" fillId="0" borderId="1" xfId="0" applyNumberFormat="1" applyFont="1" applyBorder="1" applyAlignment="1" applyProtection="1">
      <alignment horizontal="fill"/>
    </xf>
    <xf numFmtId="166" fontId="1" fillId="0" borderId="2" xfId="0" applyNumberFormat="1" applyFont="1" applyBorder="1" applyAlignment="1" applyProtection="1">
      <alignment horizontal="fill"/>
    </xf>
    <xf numFmtId="164" fontId="1" fillId="0" borderId="2" xfId="0" applyNumberFormat="1" applyFont="1" applyBorder="1" applyAlignment="1" applyProtection="1">
      <alignment horizontal="fill"/>
    </xf>
    <xf numFmtId="164" fontId="2" fillId="0" borderId="8" xfId="0" applyNumberFormat="1" applyFont="1" applyBorder="1" applyAlignment="1" applyProtection="1">
      <alignment horizontal="center"/>
    </xf>
    <xf numFmtId="164" fontId="1" fillId="0" borderId="2" xfId="0" applyFont="1" applyBorder="1"/>
    <xf numFmtId="164" fontId="1" fillId="0" borderId="0" xfId="0" applyFont="1" applyBorder="1"/>
    <xf numFmtId="164" fontId="1" fillId="0" borderId="3" xfId="0" applyFont="1" applyBorder="1"/>
    <xf numFmtId="164" fontId="1" fillId="0" borderId="0" xfId="0" applyNumberFormat="1" applyFont="1" applyBorder="1" applyAlignment="1" applyProtection="1">
      <alignment horizontal="left"/>
    </xf>
    <xf numFmtId="164" fontId="2" fillId="0" borderId="9" xfId="0" applyNumberFormat="1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left"/>
    </xf>
    <xf numFmtId="166" fontId="1" fillId="0" borderId="0" xfId="0" applyNumberFormat="1" applyFont="1" applyBorder="1" applyAlignment="1" applyProtection="1">
      <alignment horizontal="left"/>
    </xf>
    <xf numFmtId="164" fontId="1" fillId="0" borderId="11" xfId="0" applyNumberFormat="1" applyFont="1" applyBorder="1" applyAlignment="1" applyProtection="1">
      <alignment horizontal="fill"/>
    </xf>
    <xf numFmtId="166" fontId="1" fillId="0" borderId="4" xfId="0" applyNumberFormat="1" applyFont="1" applyBorder="1" applyAlignment="1" applyProtection="1">
      <alignment horizontal="fill"/>
    </xf>
    <xf numFmtId="164" fontId="1" fillId="0" borderId="4" xfId="0" applyNumberFormat="1" applyFont="1" applyBorder="1" applyAlignment="1" applyProtection="1">
      <alignment horizontal="fill"/>
    </xf>
    <xf numFmtId="164" fontId="1" fillId="0" borderId="0" xfId="0" applyNumberFormat="1" applyFont="1" applyBorder="1" applyAlignment="1" applyProtection="1">
      <alignment horizontal="fill"/>
    </xf>
    <xf numFmtId="164" fontId="1" fillId="0" borderId="5" xfId="0" applyNumberFormat="1" applyFont="1" applyBorder="1" applyAlignment="1" applyProtection="1">
      <alignment horizontal="fill"/>
    </xf>
    <xf numFmtId="164" fontId="1" fillId="0" borderId="4" xfId="0" applyNumberFormat="1" applyFont="1" applyBorder="1" applyAlignment="1" applyProtection="1">
      <alignment horizontal="left"/>
    </xf>
    <xf numFmtId="164" fontId="1" fillId="0" borderId="4" xfId="0" applyFont="1" applyBorder="1"/>
    <xf numFmtId="164" fontId="1" fillId="0" borderId="7" xfId="0" applyFont="1" applyBorder="1"/>
    <xf numFmtId="166" fontId="1" fillId="0" borderId="0" xfId="0" applyNumberFormat="1" applyFont="1" applyBorder="1"/>
    <xf numFmtId="164" fontId="1" fillId="0" borderId="1" xfId="0" applyFont="1" applyBorder="1"/>
    <xf numFmtId="164" fontId="1" fillId="0" borderId="8" xfId="0" applyFont="1" applyBorder="1"/>
    <xf numFmtId="164" fontId="1" fillId="0" borderId="9" xfId="0" applyFont="1" applyBorder="1"/>
    <xf numFmtId="164" fontId="1" fillId="0" borderId="0" xfId="0" applyFont="1"/>
    <xf numFmtId="166" fontId="1" fillId="0" borderId="0" xfId="0" applyNumberFormat="1" applyFont="1"/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 applyAlignment="1">
      <alignment horizontal="center"/>
    </xf>
    <xf numFmtId="164" fontId="1" fillId="0" borderId="7" xfId="0" applyNumberFormat="1" applyFont="1" applyBorder="1" applyAlignment="1" applyProtection="1">
      <alignment horizontal="fill"/>
    </xf>
    <xf numFmtId="166" fontId="1" fillId="0" borderId="0" xfId="0" applyNumberFormat="1" applyFont="1" applyBorder="1" applyAlignment="1" applyProtection="1">
      <alignment horizontal="fill"/>
    </xf>
    <xf numFmtId="164" fontId="1" fillId="0" borderId="3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166" fontId="1" fillId="0" borderId="4" xfId="0" applyNumberFormat="1" applyFont="1" applyBorder="1"/>
    <xf numFmtId="164" fontId="1" fillId="0" borderId="11" xfId="0" applyNumberFormat="1" applyFont="1" applyBorder="1" applyAlignment="1" applyProtection="1">
      <alignment horizontal="center"/>
    </xf>
    <xf numFmtId="164" fontId="1" fillId="0" borderId="4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6" fontId="1" fillId="0" borderId="7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Continuous"/>
    </xf>
    <xf numFmtId="164" fontId="1" fillId="0" borderId="7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left"/>
    </xf>
    <xf numFmtId="164" fontId="1" fillId="0" borderId="10" xfId="0" applyFont="1" applyBorder="1"/>
    <xf numFmtId="164" fontId="1" fillId="0" borderId="6" xfId="0" applyFont="1" applyBorder="1"/>
    <xf numFmtId="166" fontId="1" fillId="0" borderId="8" xfId="0" applyNumberFormat="1" applyFont="1" applyBorder="1"/>
    <xf numFmtId="164" fontId="1" fillId="0" borderId="7" xfId="0" applyNumberFormat="1" applyFont="1" applyBorder="1" applyAlignment="1" applyProtection="1">
      <alignment horizontal="left"/>
    </xf>
    <xf numFmtId="165" fontId="1" fillId="0" borderId="0" xfId="0" applyNumberFormat="1" applyFont="1" applyProtection="1"/>
    <xf numFmtId="164" fontId="1" fillId="0" borderId="7" xfId="0" quotePrefix="1" applyNumberFormat="1" applyFont="1" applyBorder="1" applyAlignment="1" applyProtection="1">
      <alignment horizontal="left"/>
    </xf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4" fontId="1" fillId="0" borderId="7" xfId="0" quotePrefix="1" applyNumberFormat="1" applyFont="1" applyFill="1" applyBorder="1" applyAlignment="1" applyProtection="1">
      <alignment horizontal="left"/>
    </xf>
    <xf numFmtId="164" fontId="1" fillId="0" borderId="10" xfId="0" applyNumberFormat="1" applyFont="1" applyBorder="1" applyAlignment="1" applyProtection="1">
      <alignment horizontal="left"/>
    </xf>
    <xf numFmtId="166" fontId="1" fillId="0" borderId="5" xfId="0" applyNumberFormat="1" applyFont="1" applyBorder="1" applyAlignment="1">
      <alignment horizontal="centerContinuous"/>
    </xf>
    <xf numFmtId="166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1" fillId="0" borderId="9" xfId="0" applyNumberFormat="1" applyFont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fill"/>
    </xf>
    <xf numFmtId="164" fontId="1" fillId="0" borderId="0" xfId="0" applyFont="1" applyFill="1" applyBorder="1"/>
    <xf numFmtId="164" fontId="1" fillId="0" borderId="0" xfId="0" applyNumberFormat="1" applyFont="1" applyFill="1" applyBorder="1" applyAlignment="1" applyProtection="1">
      <alignment horizontal="left"/>
    </xf>
    <xf numFmtId="164" fontId="1" fillId="0" borderId="4" xfId="0" applyNumberFormat="1" applyFont="1" applyFill="1" applyBorder="1" applyAlignment="1" applyProtection="1">
      <alignment horizontal="fill"/>
    </xf>
    <xf numFmtId="164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fill"/>
    </xf>
    <xf numFmtId="164" fontId="1" fillId="0" borderId="4" xfId="0" applyFont="1" applyFill="1" applyBorder="1"/>
    <xf numFmtId="164" fontId="1" fillId="0" borderId="9" xfId="0" applyNumberFormat="1" applyFont="1" applyFill="1" applyBorder="1" applyAlignment="1" applyProtection="1">
      <alignment horizontal="center"/>
    </xf>
    <xf numFmtId="164" fontId="1" fillId="0" borderId="9" xfId="0" applyFont="1" applyFill="1" applyBorder="1"/>
    <xf numFmtId="164" fontId="1" fillId="0" borderId="1" xfId="0" applyFont="1" applyFill="1" applyBorder="1"/>
    <xf numFmtId="164" fontId="1" fillId="0" borderId="0" xfId="0" applyFont="1" applyFill="1"/>
    <xf numFmtId="165" fontId="1" fillId="0" borderId="0" xfId="0" applyNumberFormat="1" applyFont="1" applyFill="1" applyProtection="1"/>
    <xf numFmtId="165" fontId="1" fillId="0" borderId="7" xfId="0" quotePrefix="1" applyNumberFormat="1" applyFont="1" applyBorder="1" applyAlignment="1" applyProtection="1">
      <alignment horizontal="lef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6" fontId="1" fillId="0" borderId="4" xfId="0" applyNumberFormat="1" applyFont="1" applyBorder="1" applyAlignment="1">
      <alignment horizontal="centerContinuous"/>
    </xf>
    <xf numFmtId="166" fontId="1" fillId="0" borderId="11" xfId="0" applyNumberFormat="1" applyFont="1" applyBorder="1" applyAlignment="1">
      <alignment horizontal="centerContinuous"/>
    </xf>
    <xf numFmtId="166" fontId="1" fillId="0" borderId="11" xfId="0" applyNumberFormat="1" applyFont="1" applyFill="1" applyBorder="1" applyAlignment="1">
      <alignment horizontal="centerContinuous"/>
    </xf>
    <xf numFmtId="166" fontId="1" fillId="0" borderId="10" xfId="0" applyNumberFormat="1" applyFont="1" applyBorder="1" applyAlignment="1">
      <alignment horizontal="centerContinuous"/>
    </xf>
    <xf numFmtId="166" fontId="1" fillId="0" borderId="4" xfId="0" applyNumberFormat="1" applyFont="1" applyBorder="1" applyAlignment="1" applyProtection="1">
      <alignment horizontal="centerContinuous"/>
    </xf>
    <xf numFmtId="166" fontId="1" fillId="0" borderId="11" xfId="0" applyNumberFormat="1" applyFont="1" applyBorder="1" applyAlignment="1" applyProtection="1">
      <alignment horizontal="centerContinuous"/>
    </xf>
    <xf numFmtId="166" fontId="1" fillId="0" borderId="10" xfId="0" applyNumberFormat="1" applyFont="1" applyBorder="1" applyAlignment="1" applyProtection="1">
      <alignment horizontal="centerContinuous"/>
    </xf>
    <xf numFmtId="166" fontId="2" fillId="0" borderId="0" xfId="0" applyNumberFormat="1" applyFont="1" applyBorder="1" applyAlignment="1" applyProtection="1">
      <alignment horizontal="center"/>
    </xf>
    <xf numFmtId="164" fontId="1" fillId="0" borderId="7" xfId="0" applyFont="1" applyBorder="1"/>
    <xf numFmtId="164" fontId="1" fillId="0" borderId="7" xfId="0" applyFont="1" applyBorder="1"/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6" fontId="1" fillId="0" borderId="7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Continuous"/>
    </xf>
    <xf numFmtId="164" fontId="1" fillId="0" borderId="9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left"/>
    </xf>
    <xf numFmtId="164" fontId="1" fillId="0" borderId="9" xfId="0" applyNumberFormat="1" applyFont="1" applyBorder="1" applyAlignment="1" applyProtection="1"/>
    <xf numFmtId="164" fontId="1" fillId="0" borderId="0" xfId="0" applyFont="1" applyBorder="1"/>
    <xf numFmtId="164" fontId="1" fillId="0" borderId="7" xfId="0" applyFont="1" applyBorder="1"/>
    <xf numFmtId="164" fontId="1" fillId="0" borderId="0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left"/>
    </xf>
    <xf numFmtId="164" fontId="1" fillId="0" borderId="6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left"/>
    </xf>
    <xf numFmtId="164" fontId="1" fillId="0" borderId="7" xfId="0" applyFont="1" applyBorder="1"/>
    <xf numFmtId="164" fontId="1" fillId="0" borderId="0" xfId="0" applyNumberFormat="1" applyFont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left"/>
    </xf>
    <xf numFmtId="164" fontId="1" fillId="0" borderId="7" xfId="0" applyFont="1" applyBorder="1" applyAlignment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164" fontId="1" fillId="0" borderId="0" xfId="0" applyFont="1"/>
    <xf numFmtId="165" fontId="1" fillId="0" borderId="0" xfId="0" applyNumberFormat="1" applyFont="1" applyProtection="1"/>
    <xf numFmtId="166" fontId="1" fillId="0" borderId="7" xfId="0" applyNumberFormat="1" applyFont="1" applyBorder="1" applyAlignment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9" xfId="0" applyNumberFormat="1" applyFont="1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left"/>
    </xf>
    <xf numFmtId="165" fontId="1" fillId="0" borderId="7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5" fontId="1" fillId="0" borderId="0" xfId="0" applyNumberFormat="1" applyFont="1" applyProtection="1"/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4" fontId="0" fillId="0" borderId="0" xfId="0"/>
    <xf numFmtId="164" fontId="1" fillId="0" borderId="0" xfId="0" applyFont="1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7" xfId="0" applyNumberFormat="1" applyFont="1" applyBorder="1" applyAlignment="1" applyProtection="1">
      <alignment horizontal="left"/>
    </xf>
    <xf numFmtId="165" fontId="1" fillId="0" borderId="0" xfId="0" applyNumberFormat="1" applyFont="1" applyProtection="1"/>
    <xf numFmtId="164" fontId="1" fillId="0" borderId="7" xfId="0" quotePrefix="1" applyNumberFormat="1" applyFont="1" applyBorder="1" applyAlignment="1" applyProtection="1">
      <alignment horizontal="left"/>
    </xf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5" fontId="1" fillId="0" borderId="7" xfId="0" quotePrefix="1" applyNumberFormat="1" applyFont="1" applyBorder="1" applyAlignment="1" applyProtection="1">
      <alignment horizontal="lef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6" fontId="5" fillId="0" borderId="9" xfId="0" applyNumberFormat="1" applyFont="1" applyBorder="1" applyAlignment="1" applyProtection="1">
      <alignment horizontal="right"/>
    </xf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5" fontId="1" fillId="0" borderId="0" xfId="0" applyNumberFormat="1" applyFont="1" applyProtection="1"/>
    <xf numFmtId="164" fontId="1" fillId="0" borderId="0" xfId="0" applyFont="1"/>
    <xf numFmtId="165" fontId="1" fillId="0" borderId="0" xfId="0" applyNumberFormat="1" applyFont="1" applyProtection="1"/>
    <xf numFmtId="166" fontId="1" fillId="0" borderId="9" xfId="0" applyNumberFormat="1" applyFont="1" applyBorder="1" applyAlignment="1" applyProtection="1">
      <alignment horizontal="right"/>
    </xf>
    <xf numFmtId="165" fontId="1" fillId="0" borderId="7" xfId="0" applyNumberFormat="1" applyFont="1" applyBorder="1" applyAlignment="1" applyProtection="1">
      <alignment horizontal="left"/>
    </xf>
    <xf numFmtId="164" fontId="0" fillId="0" borderId="0" xfId="0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1" fillId="0" borderId="0" xfId="0" applyFont="1"/>
    <xf numFmtId="164" fontId="0" fillId="0" borderId="0" xfId="0"/>
    <xf numFmtId="165" fontId="1" fillId="0" borderId="0" xfId="0" applyNumberFormat="1" applyFont="1" applyProtection="1"/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5" fontId="1" fillId="0" borderId="7" xfId="0" applyNumberFormat="1" applyFont="1" applyBorder="1" applyAlignment="1" applyProtection="1">
      <alignment horizontal="lef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4" fontId="0" fillId="0" borderId="0" xfId="0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1" fillId="0" borderId="1" xfId="0" applyFont="1" applyBorder="1" applyAlignment="1">
      <alignment horizontal="left"/>
    </xf>
    <xf numFmtId="166" fontId="1" fillId="0" borderId="2" xfId="0" applyNumberFormat="1" applyFont="1" applyBorder="1"/>
    <xf numFmtId="164" fontId="1" fillId="0" borderId="2" xfId="0" applyFont="1" applyFill="1" applyBorder="1"/>
    <xf numFmtId="164" fontId="1" fillId="0" borderId="11" xfId="0" applyFont="1" applyBorder="1" applyAlignment="1">
      <alignment horizontal="left"/>
    </xf>
    <xf numFmtId="164" fontId="0" fillId="0" borderId="0" xfId="0"/>
    <xf numFmtId="165" fontId="1" fillId="0" borderId="0" xfId="0" applyNumberFormat="1" applyFont="1" applyProtection="1"/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5" fontId="1" fillId="0" borderId="7" xfId="0" applyNumberFormat="1" applyFont="1" applyBorder="1" applyAlignment="1" applyProtection="1">
      <alignment horizontal="lef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4" fontId="0" fillId="0" borderId="0" xfId="0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0" fillId="0" borderId="0" xfId="0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0" fillId="0" borderId="0" xfId="0"/>
    <xf numFmtId="165" fontId="1" fillId="0" borderId="0" xfId="0" applyNumberFormat="1" applyFont="1" applyProtection="1"/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5" fontId="1" fillId="0" borderId="7" xfId="0" applyNumberFormat="1" applyFont="1" applyBorder="1" applyAlignment="1" applyProtection="1">
      <alignment horizontal="lef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4" fontId="0" fillId="0" borderId="0" xfId="0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0" fillId="0" borderId="0" xfId="0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5" fontId="1" fillId="0" borderId="0" xfId="0" applyNumberFormat="1" applyFont="1" applyProtection="1"/>
    <xf numFmtId="165" fontId="1" fillId="0" borderId="7" xfId="0" applyNumberFormat="1" applyFont="1" applyBorder="1" applyAlignment="1" applyProtection="1">
      <alignment horizontal="left"/>
    </xf>
    <xf numFmtId="166" fontId="1" fillId="0" borderId="9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  <xf numFmtId="164" fontId="2" fillId="0" borderId="3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2" fillId="0" borderId="9" xfId="0" applyNumberFormat="1" applyFont="1" applyBorder="1" applyAlignment="1" applyProtection="1">
      <alignment horizontal="center"/>
    </xf>
    <xf numFmtId="164" fontId="1" fillId="0" borderId="3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166" fontId="1" fillId="0" borderId="9" xfId="0" applyNumberFormat="1" applyFont="1" applyBorder="1" applyAlignment="1" applyProtection="1">
      <alignment horizontal="right"/>
    </xf>
    <xf numFmtId="166" fontId="1" fillId="0" borderId="3" xfId="0" applyNumberFormat="1" applyFont="1" applyBorder="1" applyAlignment="1" applyProtection="1">
      <alignment horizontal="right"/>
    </xf>
    <xf numFmtId="166" fontId="1" fillId="0" borderId="7" xfId="0" applyNumberFormat="1" applyFont="1" applyBorder="1" applyAlignment="1" applyProtection="1">
      <alignment horizontal="right"/>
    </xf>
    <xf numFmtId="166" fontId="1" fillId="0" borderId="9" xfId="0" applyNumberFormat="1" applyFont="1" applyBorder="1" applyAlignment="1">
      <alignment horizontal="right"/>
    </xf>
    <xf numFmtId="165" fontId="1" fillId="0" borderId="7" xfId="0" applyNumberFormat="1" applyFont="1" applyBorder="1" applyAlignment="1" applyProtection="1">
      <alignment horizontal="left"/>
    </xf>
    <xf numFmtId="166" fontId="1" fillId="0" borderId="0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3" xfId="0" applyNumberFormat="1" applyFont="1" applyFill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0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</xdr:col>
      <xdr:colOff>9525</xdr:colOff>
      <xdr:row>16</xdr:row>
      <xdr:rowOff>9525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1057275"/>
          <a:ext cx="2343150" cy="165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162"/>
  <sheetViews>
    <sheetView showGridLines="0" tabSelected="1" topLeftCell="A132" zoomScaleNormal="100" workbookViewId="0">
      <selection activeCell="B151" sqref="B151"/>
    </sheetView>
  </sheetViews>
  <sheetFormatPr baseColWidth="10" defaultRowHeight="12.75" x14ac:dyDescent="0.2"/>
  <cols>
    <col min="1" max="1" width="27.33203125" style="24" customWidth="1"/>
    <col min="2" max="2" width="11.21875" style="25" customWidth="1"/>
    <col min="3" max="3" width="10.44140625" style="24" customWidth="1"/>
    <col min="4" max="4" width="9.21875" style="24" customWidth="1"/>
    <col min="5" max="5" width="9.77734375" style="66" customWidth="1"/>
    <col min="6" max="6" width="14.44140625" style="24" customWidth="1"/>
    <col min="7" max="8" width="10.77734375" style="24" customWidth="1"/>
    <col min="9" max="9" width="10.77734375" style="24" hidden="1" customWidth="1"/>
    <col min="10" max="10" width="10.21875" style="24" customWidth="1"/>
    <col min="11" max="11" width="10.6640625" style="24" customWidth="1"/>
    <col min="12" max="12" width="12" style="24" customWidth="1"/>
    <col min="13" max="13" width="11.109375" style="24" customWidth="1"/>
    <col min="14" max="14" width="11.5546875" style="24" customWidth="1"/>
    <col min="15" max="15" width="11.77734375" style="24" customWidth="1"/>
    <col min="16" max="16" width="15.77734375" style="24" customWidth="1"/>
    <col min="17" max="17" width="18.5546875" style="24" customWidth="1"/>
    <col min="18" max="18" width="14.77734375" style="24" customWidth="1"/>
    <col min="19" max="19" width="12.77734375" style="24" customWidth="1"/>
    <col min="20" max="16384" width="11.5546875" style="24"/>
  </cols>
  <sheetData>
    <row r="1" spans="1:27" s="5" customFormat="1" x14ac:dyDescent="0.2">
      <c r="A1" s="1"/>
      <c r="B1" s="2"/>
      <c r="C1" s="3"/>
      <c r="D1" s="3"/>
      <c r="E1" s="56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7" s="6" customFormat="1" ht="15.75" customHeight="1" x14ac:dyDescent="0.2">
      <c r="A2" s="238" t="s">
        <v>17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40"/>
    </row>
    <row r="3" spans="1:27" s="6" customFormat="1" ht="15.75" customHeight="1" x14ac:dyDescent="0.2">
      <c r="A3" s="238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</row>
    <row r="4" spans="1:27" s="6" customFormat="1" x14ac:dyDescent="0.2">
      <c r="A4" s="7"/>
      <c r="B4" s="81" t="s">
        <v>14</v>
      </c>
      <c r="E4" s="57"/>
      <c r="M4" s="8" t="s">
        <v>0</v>
      </c>
      <c r="N4" s="8"/>
      <c r="O4" s="9" t="s">
        <v>5</v>
      </c>
    </row>
    <row r="5" spans="1:27" s="6" customFormat="1" x14ac:dyDescent="0.2">
      <c r="A5" s="10" t="s">
        <v>0</v>
      </c>
      <c r="B5" s="11" t="s">
        <v>0</v>
      </c>
      <c r="D5" s="8"/>
      <c r="E5" s="58"/>
      <c r="H5" s="8" t="s">
        <v>0</v>
      </c>
      <c r="I5" s="8" t="s">
        <v>0</v>
      </c>
      <c r="J5" s="8" t="s">
        <v>0</v>
      </c>
      <c r="M5" s="8"/>
      <c r="N5" s="8"/>
      <c r="O5" s="9"/>
      <c r="P5" s="8"/>
      <c r="Q5" s="8" t="s">
        <v>0</v>
      </c>
      <c r="R5" s="8" t="s">
        <v>0</v>
      </c>
    </row>
    <row r="6" spans="1:27" s="18" customFormat="1" x14ac:dyDescent="0.2">
      <c r="A6" s="12"/>
      <c r="B6" s="13"/>
      <c r="C6" s="14"/>
      <c r="D6" s="14"/>
      <c r="E6" s="59"/>
      <c r="F6" s="14"/>
      <c r="G6" s="14"/>
      <c r="H6" s="15"/>
      <c r="I6" s="15"/>
      <c r="J6" s="15"/>
      <c r="K6" s="15"/>
      <c r="L6" s="15"/>
      <c r="M6" s="15"/>
      <c r="N6" s="15"/>
      <c r="O6" s="16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x14ac:dyDescent="0.2">
      <c r="A7" s="19"/>
      <c r="B7" s="20"/>
      <c r="C7" s="6"/>
      <c r="D7" s="6"/>
      <c r="E7" s="57"/>
      <c r="F7" s="6"/>
      <c r="G7" s="6"/>
      <c r="H7" s="21"/>
      <c r="I7" s="5"/>
      <c r="J7" s="5"/>
      <c r="K7" s="5"/>
      <c r="L7" s="5"/>
      <c r="M7" s="5"/>
      <c r="N7" s="22"/>
      <c r="O7" s="23"/>
    </row>
    <row r="8" spans="1:27" ht="15.75" customHeight="1" x14ac:dyDescent="0.2">
      <c r="A8" s="82" t="s">
        <v>15</v>
      </c>
      <c r="C8" s="84" t="s">
        <v>19</v>
      </c>
      <c r="D8" s="85"/>
      <c r="E8" s="60"/>
      <c r="F8" s="27"/>
      <c r="G8" s="26"/>
      <c r="H8" s="241" t="s">
        <v>83</v>
      </c>
      <c r="I8" s="242"/>
      <c r="J8" s="242"/>
      <c r="K8" s="242"/>
      <c r="L8" s="242"/>
      <c r="M8" s="242"/>
      <c r="N8" s="243"/>
      <c r="O8" s="23"/>
    </row>
    <row r="9" spans="1:27" x14ac:dyDescent="0.2">
      <c r="A9" s="28"/>
      <c r="B9" s="29"/>
      <c r="C9" s="15"/>
      <c r="D9" s="15"/>
      <c r="E9" s="61"/>
      <c r="F9" s="15"/>
      <c r="G9" s="15"/>
      <c r="H9" s="30"/>
      <c r="I9" s="26"/>
      <c r="J9" s="26"/>
      <c r="K9" s="26"/>
      <c r="L9" s="8"/>
      <c r="M9" s="26"/>
      <c r="N9" s="31"/>
      <c r="O9" s="105" t="s">
        <v>3</v>
      </c>
    </row>
    <row r="10" spans="1:27" x14ac:dyDescent="0.2">
      <c r="A10" s="19"/>
      <c r="B10" s="32"/>
      <c r="C10" s="18"/>
      <c r="D10" s="18"/>
      <c r="E10" s="62"/>
      <c r="F10" s="18"/>
      <c r="G10" s="18"/>
      <c r="H10" s="33"/>
      <c r="I10" s="34"/>
      <c r="J10" s="18"/>
      <c r="K10" s="18"/>
      <c r="L10" s="17"/>
      <c r="M10" s="34"/>
      <c r="N10" s="35"/>
      <c r="O10" s="105" t="s">
        <v>45</v>
      </c>
    </row>
    <row r="11" spans="1:27" x14ac:dyDescent="0.2">
      <c r="A11" s="10" t="s">
        <v>0</v>
      </c>
      <c r="B11" s="87" t="s">
        <v>20</v>
      </c>
      <c r="C11" s="88" t="s">
        <v>21</v>
      </c>
      <c r="D11" s="104" t="s">
        <v>67</v>
      </c>
      <c r="E11" s="63" t="s">
        <v>46</v>
      </c>
      <c r="F11" s="90" t="s">
        <v>27</v>
      </c>
      <c r="G11" s="38" t="s">
        <v>4</v>
      </c>
      <c r="H11" s="97" t="s">
        <v>30</v>
      </c>
      <c r="I11" s="94" t="s">
        <v>1</v>
      </c>
      <c r="J11" s="98" t="s">
        <v>31</v>
      </c>
      <c r="K11" s="102" t="s">
        <v>36</v>
      </c>
      <c r="L11" s="99" t="s">
        <v>37</v>
      </c>
      <c r="M11" s="19"/>
      <c r="N11" s="19"/>
      <c r="O11" s="19"/>
    </row>
    <row r="12" spans="1:27" x14ac:dyDescent="0.2">
      <c r="A12" s="7"/>
      <c r="B12" s="87" t="s">
        <v>22</v>
      </c>
      <c r="C12" s="88" t="s">
        <v>23</v>
      </c>
      <c r="D12" s="104" t="s">
        <v>66</v>
      </c>
      <c r="E12" s="63" t="s">
        <v>47</v>
      </c>
      <c r="F12" s="91" t="s">
        <v>28</v>
      </c>
      <c r="G12" s="19"/>
      <c r="H12" s="95" t="s">
        <v>32</v>
      </c>
      <c r="I12" s="94" t="s">
        <v>2</v>
      </c>
      <c r="J12" s="96" t="s">
        <v>33</v>
      </c>
      <c r="K12" s="102" t="s">
        <v>38</v>
      </c>
      <c r="L12" s="99" t="s">
        <v>39</v>
      </c>
      <c r="M12" s="104" t="s">
        <v>43</v>
      </c>
      <c r="N12" s="38" t="s">
        <v>6</v>
      </c>
      <c r="O12" s="19"/>
    </row>
    <row r="13" spans="1:27" x14ac:dyDescent="0.2">
      <c r="A13" s="7"/>
      <c r="B13" s="87" t="s">
        <v>24</v>
      </c>
      <c r="C13" s="88"/>
      <c r="D13" s="100"/>
      <c r="E13" s="64" t="s">
        <v>49</v>
      </c>
      <c r="F13" s="89" t="s">
        <v>29</v>
      </c>
      <c r="G13" s="19"/>
      <c r="H13" s="95" t="s">
        <v>34</v>
      </c>
      <c r="I13" s="94" t="s">
        <v>7</v>
      </c>
      <c r="J13" s="93"/>
      <c r="K13" s="103" t="s">
        <v>40</v>
      </c>
      <c r="L13" s="101" t="s">
        <v>41</v>
      </c>
      <c r="M13" s="104" t="s">
        <v>44</v>
      </c>
      <c r="N13" s="38"/>
      <c r="O13" s="19"/>
    </row>
    <row r="14" spans="1:27" x14ac:dyDescent="0.2">
      <c r="A14" s="7"/>
      <c r="B14" s="87" t="s">
        <v>25</v>
      </c>
      <c r="C14" s="86"/>
      <c r="D14" s="19"/>
      <c r="E14" s="64" t="s">
        <v>48</v>
      </c>
      <c r="F14" s="55"/>
      <c r="G14" s="19"/>
      <c r="H14" s="96" t="s">
        <v>35</v>
      </c>
      <c r="I14" s="92"/>
      <c r="J14" s="93"/>
      <c r="K14" s="100"/>
      <c r="L14" s="101" t="s">
        <v>42</v>
      </c>
      <c r="M14" s="38"/>
      <c r="N14" s="38"/>
      <c r="O14" s="19"/>
    </row>
    <row r="15" spans="1:27" x14ac:dyDescent="0.2">
      <c r="A15" s="83" t="s">
        <v>16</v>
      </c>
      <c r="B15" s="87" t="s">
        <v>26</v>
      </c>
      <c r="C15" s="88"/>
      <c r="D15" s="19"/>
      <c r="E15" s="64"/>
      <c r="F15" s="39"/>
      <c r="G15" s="19"/>
      <c r="H15" s="38"/>
      <c r="I15" s="6"/>
      <c r="J15" s="19"/>
      <c r="K15" s="19"/>
      <c r="L15" s="8"/>
      <c r="M15" s="19"/>
      <c r="N15" s="19"/>
      <c r="O15" s="19"/>
    </row>
    <row r="16" spans="1:27" x14ac:dyDescent="0.2">
      <c r="A16" s="7"/>
      <c r="B16" s="36"/>
      <c r="C16" s="37"/>
      <c r="D16" s="19"/>
      <c r="E16" s="64"/>
      <c r="F16" s="39"/>
      <c r="G16" s="19"/>
      <c r="H16" s="19"/>
      <c r="I16" s="6"/>
      <c r="J16" s="40"/>
      <c r="K16" s="19"/>
      <c r="L16" s="6"/>
      <c r="M16" s="19"/>
      <c r="N16" s="19"/>
      <c r="O16" s="19"/>
    </row>
    <row r="17" spans="1:20" x14ac:dyDescent="0.2">
      <c r="A17" s="41"/>
      <c r="B17" s="42"/>
      <c r="C17" s="5"/>
      <c r="D17" s="21"/>
      <c r="E17" s="65"/>
      <c r="F17" s="41"/>
      <c r="G17" s="5"/>
      <c r="H17" s="21"/>
      <c r="I17" s="21"/>
      <c r="J17" s="21"/>
      <c r="K17" s="21"/>
      <c r="L17" s="21"/>
      <c r="M17" s="41"/>
      <c r="N17" s="22"/>
      <c r="O17" s="22"/>
    </row>
    <row r="18" spans="1:20" hidden="1" x14ac:dyDescent="0.2">
      <c r="A18" s="45" t="s">
        <v>10</v>
      </c>
      <c r="B18" s="49">
        <v>112622.5</v>
      </c>
      <c r="C18" s="69">
        <v>207061.90000000005</v>
      </c>
      <c r="D18" s="70">
        <v>99838.999999999985</v>
      </c>
      <c r="E18" s="71">
        <v>63073.699999999953</v>
      </c>
      <c r="F18" s="72">
        <v>7693.2999999999975</v>
      </c>
      <c r="G18" s="73">
        <f t="shared" ref="G18:G22" si="0">SUM(B18:F18)</f>
        <v>490290.39999999997</v>
      </c>
      <c r="H18" s="70">
        <v>8345</v>
      </c>
      <c r="I18" s="70"/>
      <c r="J18" s="70">
        <v>5225.7</v>
      </c>
      <c r="K18" s="70">
        <v>159208.99999999997</v>
      </c>
      <c r="L18" s="47">
        <v>-3768.2999999999984</v>
      </c>
      <c r="M18" s="48">
        <v>9458.3999999999942</v>
      </c>
      <c r="N18" s="46">
        <f t="shared" ref="N18:N22" si="1">SUM(H18:M18)</f>
        <v>178469.8</v>
      </c>
      <c r="O18" s="46">
        <f t="shared" ref="O18:O22" si="2">N18+G18</f>
        <v>668760.19999999995</v>
      </c>
      <c r="P18" s="44"/>
    </row>
    <row r="19" spans="1:20" hidden="1" x14ac:dyDescent="0.2">
      <c r="A19" s="45" t="s">
        <v>8</v>
      </c>
      <c r="B19" s="49">
        <v>120909.20000000001</v>
      </c>
      <c r="C19" s="69">
        <v>246210.90000000002</v>
      </c>
      <c r="D19" s="70">
        <v>116937.90000000001</v>
      </c>
      <c r="E19" s="71">
        <v>81245.400000000009</v>
      </c>
      <c r="F19" s="72">
        <v>9700.5</v>
      </c>
      <c r="G19" s="73">
        <f t="shared" si="0"/>
        <v>575003.9</v>
      </c>
      <c r="H19" s="70">
        <v>11783.1</v>
      </c>
      <c r="I19" s="70"/>
      <c r="J19" s="70">
        <v>3627.5</v>
      </c>
      <c r="K19" s="70">
        <v>185620.30000000002</v>
      </c>
      <c r="L19" s="47">
        <v>-1285.7000000000069</v>
      </c>
      <c r="M19" s="48">
        <v>32335.600000000006</v>
      </c>
      <c r="N19" s="46">
        <f t="shared" si="1"/>
        <v>232080.80000000002</v>
      </c>
      <c r="O19" s="46">
        <f t="shared" si="2"/>
        <v>807084.70000000007</v>
      </c>
      <c r="P19" s="44"/>
    </row>
    <row r="20" spans="1:20" x14ac:dyDescent="0.2">
      <c r="A20" s="45" t="s">
        <v>11</v>
      </c>
      <c r="B20" s="49">
        <v>139095.70000000001</v>
      </c>
      <c r="C20" s="69">
        <v>313759</v>
      </c>
      <c r="D20" s="70">
        <v>144147.40000000002</v>
      </c>
      <c r="E20" s="71">
        <v>89620</v>
      </c>
      <c r="F20" s="72">
        <v>14305.800000000001</v>
      </c>
      <c r="G20" s="73">
        <f t="shared" si="0"/>
        <v>700927.90000000014</v>
      </c>
      <c r="H20" s="70">
        <v>17553.199999999997</v>
      </c>
      <c r="I20" s="70"/>
      <c r="J20" s="70">
        <v>10515.6</v>
      </c>
      <c r="K20" s="70">
        <v>219256.7</v>
      </c>
      <c r="L20" s="47">
        <v>-2292.0000000000027</v>
      </c>
      <c r="M20" s="48">
        <v>-3605.200000000003</v>
      </c>
      <c r="N20" s="46">
        <f t="shared" si="1"/>
        <v>241428.3</v>
      </c>
      <c r="O20" s="46">
        <f t="shared" si="2"/>
        <v>942356.20000000019</v>
      </c>
      <c r="P20" s="44"/>
    </row>
    <row r="21" spans="1:20" ht="15.75" x14ac:dyDescent="0.2">
      <c r="A21" s="68" t="s">
        <v>12</v>
      </c>
      <c r="B21" s="49">
        <v>153200.19999999998</v>
      </c>
      <c r="C21" s="69">
        <v>304364.6999999999</v>
      </c>
      <c r="D21" s="70">
        <v>178820.99999999997</v>
      </c>
      <c r="E21" s="71">
        <v>89132.400000000023</v>
      </c>
      <c r="F21" s="72">
        <v>21690.800000000003</v>
      </c>
      <c r="G21" s="73">
        <f t="shared" si="0"/>
        <v>747209.1</v>
      </c>
      <c r="H21" s="70">
        <v>14468.3</v>
      </c>
      <c r="I21" s="70"/>
      <c r="J21" s="70">
        <v>12302.2</v>
      </c>
      <c r="K21" s="70">
        <v>264303.7</v>
      </c>
      <c r="L21" s="47">
        <v>7042.3000000000084</v>
      </c>
      <c r="M21" s="48">
        <v>16406.700000000004</v>
      </c>
      <c r="N21" s="46">
        <f t="shared" si="1"/>
        <v>314523.2</v>
      </c>
      <c r="O21" s="46">
        <f t="shared" si="2"/>
        <v>1061732.3</v>
      </c>
      <c r="P21" s="44"/>
    </row>
    <row r="22" spans="1:20" ht="15.75" x14ac:dyDescent="0.2">
      <c r="A22" s="68" t="s">
        <v>13</v>
      </c>
      <c r="B22" s="49">
        <v>173866.59999999998</v>
      </c>
      <c r="C22" s="69">
        <v>339675.3000000001</v>
      </c>
      <c r="D22" s="70">
        <v>194506.10000000003</v>
      </c>
      <c r="E22" s="71">
        <v>148038.19999999998</v>
      </c>
      <c r="F22" s="72">
        <v>24202.913999999997</v>
      </c>
      <c r="G22" s="73">
        <f t="shared" si="0"/>
        <v>880289.11400000006</v>
      </c>
      <c r="H22" s="70">
        <v>16141.5</v>
      </c>
      <c r="I22" s="70"/>
      <c r="J22" s="70">
        <v>15658.2</v>
      </c>
      <c r="K22" s="70">
        <v>319739.40000000002</v>
      </c>
      <c r="L22" s="47">
        <v>-7479.8999999999887</v>
      </c>
      <c r="M22" s="48">
        <v>-46123.199999999961</v>
      </c>
      <c r="N22" s="46">
        <f t="shared" si="1"/>
        <v>297936.00000000012</v>
      </c>
      <c r="O22" s="46">
        <f t="shared" si="2"/>
        <v>1178225.1140000001</v>
      </c>
      <c r="P22" s="44"/>
    </row>
    <row r="23" spans="1:20" s="132" customFormat="1" ht="15.75" x14ac:dyDescent="0.2">
      <c r="A23" s="140" t="s">
        <v>71</v>
      </c>
      <c r="B23" s="139">
        <v>187470.90000000002</v>
      </c>
      <c r="C23" s="141">
        <v>388496.8</v>
      </c>
      <c r="D23" s="142">
        <v>225744.4</v>
      </c>
      <c r="E23" s="143">
        <v>137799.59999999998</v>
      </c>
      <c r="F23" s="144">
        <v>30419.200000000004</v>
      </c>
      <c r="G23" s="145">
        <v>969930.89999999991</v>
      </c>
      <c r="H23" s="142">
        <v>16345.6</v>
      </c>
      <c r="I23" s="142"/>
      <c r="J23" s="142">
        <v>7533</v>
      </c>
      <c r="K23" s="142">
        <v>352292.30000000005</v>
      </c>
      <c r="L23" s="137">
        <v>-2195.0000000000068</v>
      </c>
      <c r="M23" s="138">
        <v>-65752.999999999942</v>
      </c>
      <c r="N23" s="136">
        <v>308222.90000000008</v>
      </c>
      <c r="O23" s="136">
        <v>1278153.8</v>
      </c>
      <c r="P23" s="134"/>
    </row>
    <row r="24" spans="1:20" s="214" customFormat="1" ht="16.5" x14ac:dyDescent="0.25">
      <c r="A24" s="140" t="s">
        <v>112</v>
      </c>
      <c r="B24" s="232">
        <v>199806</v>
      </c>
      <c r="C24" s="233">
        <v>437756</v>
      </c>
      <c r="D24" s="234">
        <v>242634.4</v>
      </c>
      <c r="E24" s="235">
        <v>165130.1</v>
      </c>
      <c r="F24" s="236">
        <v>38647.300000000003</v>
      </c>
      <c r="G24" s="237">
        <v>1083973.8</v>
      </c>
      <c r="H24" s="234">
        <v>18333.400000000001</v>
      </c>
      <c r="I24" s="234"/>
      <c r="J24" s="234">
        <v>9222.6</v>
      </c>
      <c r="K24" s="234">
        <v>442797.4</v>
      </c>
      <c r="L24" s="230">
        <v>-5450</v>
      </c>
      <c r="M24" s="231">
        <v>-144379.6</v>
      </c>
      <c r="N24" s="229">
        <v>320523.80000000005</v>
      </c>
      <c r="O24" s="229">
        <v>1404497.6</v>
      </c>
      <c r="P24" s="217"/>
      <c r="Q24" s="213"/>
      <c r="R24" s="213"/>
      <c r="S24" s="213"/>
      <c r="T24" s="213"/>
    </row>
    <row r="25" spans="1:20" ht="13.5" customHeight="1" x14ac:dyDescent="0.2">
      <c r="A25" s="50"/>
      <c r="B25" s="49"/>
      <c r="C25" s="69"/>
      <c r="D25" s="70"/>
      <c r="E25" s="71"/>
      <c r="F25" s="72"/>
      <c r="G25" s="73"/>
      <c r="H25" s="70"/>
      <c r="I25" s="70"/>
      <c r="J25" s="70"/>
      <c r="K25" s="70"/>
      <c r="L25" s="47"/>
      <c r="M25" s="48"/>
      <c r="N25" s="46"/>
      <c r="O25" s="46"/>
      <c r="P25" s="44"/>
    </row>
    <row r="26" spans="1:20" hidden="1" x14ac:dyDescent="0.2">
      <c r="A26" s="43"/>
      <c r="B26" s="49"/>
      <c r="C26" s="69"/>
      <c r="D26" s="70"/>
      <c r="E26" s="71"/>
      <c r="F26" s="72"/>
      <c r="G26" s="73"/>
      <c r="H26" s="70"/>
      <c r="I26" s="70"/>
      <c r="J26" s="70"/>
      <c r="K26" s="70"/>
      <c r="L26" s="47"/>
      <c r="M26" s="48"/>
      <c r="N26" s="46"/>
      <c r="O26" s="46"/>
      <c r="P26" s="44"/>
    </row>
    <row r="27" spans="1:20" hidden="1" x14ac:dyDescent="0.2">
      <c r="A27" s="45" t="s">
        <v>9</v>
      </c>
      <c r="B27" s="49">
        <v>139095.70000000001</v>
      </c>
      <c r="C27" s="69">
        <v>313759</v>
      </c>
      <c r="D27" s="70">
        <v>144147.40000000002</v>
      </c>
      <c r="E27" s="71">
        <v>89620</v>
      </c>
      <c r="F27" s="72">
        <v>14305.800000000001</v>
      </c>
      <c r="G27" s="73">
        <v>700927.90000000014</v>
      </c>
      <c r="H27" s="70">
        <v>17553.199999999997</v>
      </c>
      <c r="I27" s="70"/>
      <c r="J27" s="70">
        <v>10515.6</v>
      </c>
      <c r="K27" s="70">
        <v>219256.7</v>
      </c>
      <c r="L27" s="47">
        <v>-2292.0000000000027</v>
      </c>
      <c r="M27" s="48">
        <v>-3605.200000000003</v>
      </c>
      <c r="N27" s="46">
        <v>241428.3</v>
      </c>
      <c r="O27" s="46">
        <v>942356.20000000019</v>
      </c>
      <c r="P27" s="44"/>
    </row>
    <row r="28" spans="1:20" hidden="1" x14ac:dyDescent="0.2">
      <c r="A28" s="43"/>
      <c r="B28" s="49"/>
      <c r="C28" s="69"/>
      <c r="D28" s="70"/>
      <c r="E28" s="71"/>
      <c r="F28" s="72"/>
      <c r="G28" s="73"/>
      <c r="H28" s="70"/>
      <c r="I28" s="70"/>
      <c r="J28" s="70"/>
      <c r="K28" s="70"/>
      <c r="L28" s="47"/>
      <c r="M28" s="48"/>
      <c r="N28" s="46"/>
      <c r="O28" s="46"/>
      <c r="P28" s="44"/>
    </row>
    <row r="29" spans="1:20" x14ac:dyDescent="0.2">
      <c r="A29" s="54"/>
      <c r="B29" s="49"/>
      <c r="C29" s="69"/>
      <c r="D29" s="70"/>
      <c r="E29" s="71"/>
      <c r="F29" s="72"/>
      <c r="G29" s="73"/>
      <c r="H29" s="70"/>
      <c r="I29" s="70"/>
      <c r="J29" s="70"/>
      <c r="K29" s="70"/>
      <c r="L29" s="47"/>
      <c r="M29" s="48"/>
      <c r="N29" s="46"/>
      <c r="O29" s="46"/>
      <c r="P29" s="44"/>
    </row>
    <row r="30" spans="1:20" x14ac:dyDescent="0.2">
      <c r="A30" s="135" t="s">
        <v>104</v>
      </c>
      <c r="B30" s="49">
        <v>164756.80000000002</v>
      </c>
      <c r="C30" s="69">
        <v>298311.09999999992</v>
      </c>
      <c r="D30" s="70">
        <v>174539.6</v>
      </c>
      <c r="E30" s="71">
        <v>102021.9</v>
      </c>
      <c r="F30" s="72">
        <v>23466.2</v>
      </c>
      <c r="G30" s="73">
        <f t="shared" ref="G30:G32" si="3">SUM(B30:F30)</f>
        <v>763095.59999999986</v>
      </c>
      <c r="H30" s="70">
        <v>15328.5</v>
      </c>
      <c r="I30" s="70"/>
      <c r="J30" s="70">
        <v>9147.7000000000007</v>
      </c>
      <c r="K30" s="70">
        <v>281120.30000000005</v>
      </c>
      <c r="L30" s="47">
        <v>-3733.8999999999942</v>
      </c>
      <c r="M30" s="48">
        <v>-31974.300000000036</v>
      </c>
      <c r="N30" s="46">
        <f t="shared" ref="N30:N32" si="4">SUM(H30:M30)</f>
        <v>269888.30000000005</v>
      </c>
      <c r="O30" s="46">
        <f t="shared" ref="O30:O32" si="5">N30+G30</f>
        <v>1032983.8999999999</v>
      </c>
      <c r="P30" s="44"/>
    </row>
    <row r="31" spans="1:20" x14ac:dyDescent="0.2">
      <c r="A31" s="133" t="s">
        <v>86</v>
      </c>
      <c r="B31" s="49">
        <v>162836</v>
      </c>
      <c r="C31" s="69">
        <v>309694.40000000008</v>
      </c>
      <c r="D31" s="70">
        <v>171647.4</v>
      </c>
      <c r="E31" s="71">
        <v>126864.09999999999</v>
      </c>
      <c r="F31" s="72">
        <v>23523.900000000005</v>
      </c>
      <c r="G31" s="73">
        <f t="shared" si="3"/>
        <v>794565.8</v>
      </c>
      <c r="H31" s="70">
        <v>15328.5</v>
      </c>
      <c r="I31" s="70"/>
      <c r="J31" s="70">
        <v>8142</v>
      </c>
      <c r="K31" s="70">
        <v>304279.2</v>
      </c>
      <c r="L31" s="47">
        <v>-1779.5999999999913</v>
      </c>
      <c r="M31" s="48">
        <v>-44389.700000000019</v>
      </c>
      <c r="N31" s="46">
        <f t="shared" si="4"/>
        <v>281580.40000000002</v>
      </c>
      <c r="O31" s="46">
        <f t="shared" si="5"/>
        <v>1076146.2000000002</v>
      </c>
      <c r="P31" s="44"/>
    </row>
    <row r="32" spans="1:20" x14ac:dyDescent="0.2">
      <c r="A32" s="153" t="s">
        <v>87</v>
      </c>
      <c r="B32" s="49">
        <v>173866.59999999998</v>
      </c>
      <c r="C32" s="69">
        <v>339675.3000000001</v>
      </c>
      <c r="D32" s="70">
        <v>194506.10000000003</v>
      </c>
      <c r="E32" s="71">
        <v>148038.19999999998</v>
      </c>
      <c r="F32" s="72">
        <v>24202.913999999997</v>
      </c>
      <c r="G32" s="73">
        <f t="shared" si="3"/>
        <v>880289.11400000006</v>
      </c>
      <c r="H32" s="70">
        <v>16141.5</v>
      </c>
      <c r="I32" s="70"/>
      <c r="J32" s="70">
        <v>15658.2</v>
      </c>
      <c r="K32" s="70">
        <v>319739.40000000002</v>
      </c>
      <c r="L32" s="47">
        <v>-7479.8999999999887</v>
      </c>
      <c r="M32" s="48">
        <v>-46123.199999999961</v>
      </c>
      <c r="N32" s="46">
        <f t="shared" si="4"/>
        <v>297936.00000000012</v>
      </c>
      <c r="O32" s="46">
        <f t="shared" si="5"/>
        <v>1178225.1140000001</v>
      </c>
      <c r="P32" s="44"/>
    </row>
    <row r="33" spans="1:27" x14ac:dyDescent="0.2">
      <c r="A33" s="54"/>
      <c r="B33" s="49"/>
      <c r="C33" s="69"/>
      <c r="D33" s="70"/>
      <c r="E33" s="71"/>
      <c r="F33" s="72"/>
      <c r="G33" s="73"/>
      <c r="H33" s="70"/>
      <c r="I33" s="70"/>
      <c r="J33" s="70"/>
      <c r="K33" s="70"/>
      <c r="L33" s="47"/>
      <c r="M33" s="48"/>
      <c r="N33" s="46"/>
      <c r="O33" s="46"/>
      <c r="P33" s="44"/>
    </row>
    <row r="34" spans="1:27" x14ac:dyDescent="0.2">
      <c r="A34" s="135" t="s">
        <v>85</v>
      </c>
      <c r="B34" s="139">
        <v>166874.6</v>
      </c>
      <c r="C34" s="141">
        <v>352474.70000000007</v>
      </c>
      <c r="D34" s="142">
        <v>200501.49999999997</v>
      </c>
      <c r="E34" s="143">
        <v>142410.10000000003</v>
      </c>
      <c r="F34" s="144">
        <v>25668.100000000002</v>
      </c>
      <c r="G34" s="145">
        <v>887929.00000000012</v>
      </c>
      <c r="H34" s="142">
        <v>15329.599999999999</v>
      </c>
      <c r="I34" s="142"/>
      <c r="J34" s="142">
        <v>8762.2000000000007</v>
      </c>
      <c r="K34" s="142">
        <v>331835.69999999995</v>
      </c>
      <c r="L34" s="137">
        <v>-4473.1000000000013</v>
      </c>
      <c r="M34" s="138">
        <v>-57043.799999999988</v>
      </c>
      <c r="N34" s="136">
        <v>294410.59999999998</v>
      </c>
      <c r="O34" s="136">
        <v>1182339.6000000001</v>
      </c>
      <c r="P34" s="134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</row>
    <row r="35" spans="1:27" x14ac:dyDescent="0.2">
      <c r="A35" s="133" t="s">
        <v>84</v>
      </c>
      <c r="B35" s="139">
        <v>180398.6</v>
      </c>
      <c r="C35" s="141">
        <v>360068</v>
      </c>
      <c r="D35" s="142">
        <v>209123</v>
      </c>
      <c r="E35" s="143">
        <v>136645.09999999995</v>
      </c>
      <c r="F35" s="144">
        <v>26433.499999999989</v>
      </c>
      <c r="G35" s="145">
        <v>912668.2</v>
      </c>
      <c r="H35" s="142">
        <v>15529.599999999999</v>
      </c>
      <c r="I35" s="142"/>
      <c r="J35" s="142">
        <v>3846.6</v>
      </c>
      <c r="K35" s="142">
        <v>332620.90000000002</v>
      </c>
      <c r="L35" s="137">
        <v>-8413.9999999999891</v>
      </c>
      <c r="M35" s="138">
        <v>-63511.299999999981</v>
      </c>
      <c r="N35" s="136">
        <v>280071.80000000005</v>
      </c>
      <c r="O35" s="146">
        <v>1192740</v>
      </c>
      <c r="P35" s="134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</row>
    <row r="36" spans="1:27" x14ac:dyDescent="0.2">
      <c r="A36" s="133" t="s">
        <v>86</v>
      </c>
      <c r="B36" s="139">
        <v>175362.80000000002</v>
      </c>
      <c r="C36" s="141">
        <v>375125.9</v>
      </c>
      <c r="D36" s="142">
        <v>216836.69999999998</v>
      </c>
      <c r="E36" s="143">
        <v>135168.10000000006</v>
      </c>
      <c r="F36" s="144">
        <v>28306.099999999991</v>
      </c>
      <c r="G36" s="145">
        <v>930799.60000000009</v>
      </c>
      <c r="H36" s="142">
        <v>15582.5</v>
      </c>
      <c r="I36" s="142"/>
      <c r="J36" s="142">
        <v>3616.6</v>
      </c>
      <c r="K36" s="142">
        <v>339597.5</v>
      </c>
      <c r="L36" s="137">
        <v>418.69999999998845</v>
      </c>
      <c r="M36" s="138">
        <v>-44272.5</v>
      </c>
      <c r="N36" s="136">
        <v>314942.8</v>
      </c>
      <c r="O36" s="136">
        <v>1245742.4000000001</v>
      </c>
      <c r="P36" s="134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</row>
    <row r="37" spans="1:27" x14ac:dyDescent="0.2">
      <c r="A37" s="153" t="s">
        <v>87</v>
      </c>
      <c r="B37" s="139">
        <v>187470.90000000002</v>
      </c>
      <c r="C37" s="141">
        <v>388496.8</v>
      </c>
      <c r="D37" s="142">
        <v>225744.4</v>
      </c>
      <c r="E37" s="143">
        <v>137799.59999999998</v>
      </c>
      <c r="F37" s="144">
        <v>30419.200000000004</v>
      </c>
      <c r="G37" s="145">
        <v>969930.89999999991</v>
      </c>
      <c r="H37" s="142">
        <v>16345.6</v>
      </c>
      <c r="I37" s="142"/>
      <c r="J37" s="142">
        <v>7533</v>
      </c>
      <c r="K37" s="142">
        <v>352292.30000000005</v>
      </c>
      <c r="L37" s="137">
        <v>-2195.0000000000068</v>
      </c>
      <c r="M37" s="138">
        <v>-65752.999999999942</v>
      </c>
      <c r="N37" s="136">
        <v>308222.90000000008</v>
      </c>
      <c r="O37" s="136">
        <v>1278153.8</v>
      </c>
      <c r="P37" s="134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</row>
    <row r="38" spans="1:27" s="106" customFormat="1" x14ac:dyDescent="0.2">
      <c r="A38" s="114"/>
      <c r="B38" s="111"/>
      <c r="C38" s="69"/>
      <c r="D38" s="70"/>
      <c r="E38" s="71"/>
      <c r="F38" s="108"/>
      <c r="G38" s="73"/>
      <c r="H38" s="70"/>
      <c r="I38" s="70"/>
      <c r="J38" s="70"/>
      <c r="K38" s="70"/>
      <c r="L38" s="110"/>
      <c r="M38" s="109"/>
      <c r="N38" s="112"/>
      <c r="O38" s="112"/>
      <c r="P38" s="107"/>
    </row>
    <row r="39" spans="1:27" s="157" customFormat="1" ht="15.75" x14ac:dyDescent="0.25">
      <c r="A39" s="135" t="s">
        <v>88</v>
      </c>
      <c r="B39" s="163">
        <v>173124.7</v>
      </c>
      <c r="C39" s="165">
        <v>362275.9</v>
      </c>
      <c r="D39" s="166">
        <v>245534.8</v>
      </c>
      <c r="E39" s="167">
        <v>150616.79999999999</v>
      </c>
      <c r="F39" s="168">
        <v>30355.3</v>
      </c>
      <c r="G39" s="169">
        <v>961907.5</v>
      </c>
      <c r="H39" s="166">
        <v>16428.900000000001</v>
      </c>
      <c r="I39" s="166"/>
      <c r="J39" s="166">
        <v>6602.2</v>
      </c>
      <c r="K39" s="166">
        <v>355962.6</v>
      </c>
      <c r="L39" s="161">
        <v>-2476.4</v>
      </c>
      <c r="M39" s="162">
        <v>-73348.600000000006</v>
      </c>
      <c r="N39" s="160">
        <v>303168.69999999995</v>
      </c>
      <c r="O39" s="160">
        <f t="shared" ref="O39" si="6">N39+G39</f>
        <v>1265076.2</v>
      </c>
      <c r="P39" s="159"/>
      <c r="Q39" s="158"/>
      <c r="R39" s="158"/>
      <c r="S39" s="158"/>
      <c r="T39" s="158"/>
    </row>
    <row r="40" spans="1:27" s="214" customFormat="1" ht="15.75" x14ac:dyDescent="0.25">
      <c r="A40" s="218" t="s">
        <v>89</v>
      </c>
      <c r="B40" s="232">
        <v>195872.4</v>
      </c>
      <c r="C40" s="233">
        <v>405965.9</v>
      </c>
      <c r="D40" s="234">
        <v>246002</v>
      </c>
      <c r="E40" s="235">
        <v>146523.79999999999</v>
      </c>
      <c r="F40" s="236">
        <v>33338</v>
      </c>
      <c r="G40" s="237">
        <v>1027702.1000000001</v>
      </c>
      <c r="H40" s="234">
        <v>17634.8</v>
      </c>
      <c r="I40" s="234"/>
      <c r="J40" s="234">
        <v>2743.8</v>
      </c>
      <c r="K40" s="234">
        <v>399900.5</v>
      </c>
      <c r="L40" s="230">
        <v>-1865.5</v>
      </c>
      <c r="M40" s="231">
        <v>-100753</v>
      </c>
      <c r="N40" s="229">
        <v>317660.59999999998</v>
      </c>
      <c r="O40" s="229">
        <v>1345362.7000000002</v>
      </c>
      <c r="P40" s="217"/>
      <c r="Q40" s="213"/>
      <c r="R40" s="213"/>
      <c r="S40" s="213"/>
      <c r="T40" s="213"/>
    </row>
    <row r="41" spans="1:27" s="214" customFormat="1" ht="15.75" x14ac:dyDescent="0.25">
      <c r="A41" s="218" t="s">
        <v>86</v>
      </c>
      <c r="B41" s="232">
        <v>190555.1</v>
      </c>
      <c r="C41" s="233">
        <v>406930.2</v>
      </c>
      <c r="D41" s="234">
        <v>240346.1</v>
      </c>
      <c r="E41" s="235">
        <v>149940.9</v>
      </c>
      <c r="F41" s="236">
        <v>35973.300000000003</v>
      </c>
      <c r="G41" s="237">
        <v>1023745.6000000001</v>
      </c>
      <c r="H41" s="234">
        <v>18008.5</v>
      </c>
      <c r="I41" s="234"/>
      <c r="J41" s="234">
        <v>8443.4</v>
      </c>
      <c r="K41" s="234">
        <v>413184.9</v>
      </c>
      <c r="L41" s="230">
        <v>-17986.5</v>
      </c>
      <c r="M41" s="231">
        <v>-120317.2</v>
      </c>
      <c r="N41" s="229">
        <v>301333.10000000003</v>
      </c>
      <c r="O41" s="229">
        <v>1325078.7000000002</v>
      </c>
      <c r="P41" s="217"/>
      <c r="Q41" s="213"/>
      <c r="R41" s="213"/>
      <c r="S41" s="213"/>
      <c r="T41" s="213"/>
    </row>
    <row r="42" spans="1:27" s="214" customFormat="1" ht="15.75" x14ac:dyDescent="0.25">
      <c r="A42" s="218" t="s">
        <v>87</v>
      </c>
      <c r="B42" s="232">
        <v>199806</v>
      </c>
      <c r="C42" s="233">
        <v>437756</v>
      </c>
      <c r="D42" s="234">
        <v>242634.4</v>
      </c>
      <c r="E42" s="235">
        <v>165130.1</v>
      </c>
      <c r="F42" s="236">
        <v>38647.300000000003</v>
      </c>
      <c r="G42" s="237">
        <v>1083973.8</v>
      </c>
      <c r="H42" s="234">
        <v>18333.400000000001</v>
      </c>
      <c r="I42" s="234"/>
      <c r="J42" s="234">
        <v>9222.6</v>
      </c>
      <c r="K42" s="234">
        <v>442797.4</v>
      </c>
      <c r="L42" s="230">
        <v>-5450</v>
      </c>
      <c r="M42" s="231">
        <v>-144379.6</v>
      </c>
      <c r="N42" s="229">
        <v>320523.80000000005</v>
      </c>
      <c r="O42" s="229">
        <v>1404497.6</v>
      </c>
      <c r="P42" s="217"/>
      <c r="Q42" s="213"/>
      <c r="R42" s="213"/>
      <c r="S42" s="213"/>
      <c r="T42" s="213"/>
    </row>
    <row r="43" spans="1:27" s="157" customFormat="1" ht="15.75" x14ac:dyDescent="0.25">
      <c r="A43" s="201"/>
      <c r="B43" s="200"/>
      <c r="C43" s="202"/>
      <c r="D43" s="203"/>
      <c r="E43" s="204"/>
      <c r="F43" s="205"/>
      <c r="G43" s="206"/>
      <c r="H43" s="203"/>
      <c r="I43" s="203"/>
      <c r="J43" s="203"/>
      <c r="K43" s="203"/>
      <c r="L43" s="198"/>
      <c r="M43" s="199"/>
      <c r="N43" s="197"/>
      <c r="O43" s="197"/>
      <c r="P43" s="196"/>
      <c r="Q43" s="195"/>
      <c r="R43" s="195"/>
      <c r="S43" s="195"/>
      <c r="T43" s="195"/>
    </row>
    <row r="44" spans="1:27" s="214" customFormat="1" ht="15.75" x14ac:dyDescent="0.25">
      <c r="A44" s="135" t="s">
        <v>111</v>
      </c>
      <c r="B44" s="232">
        <v>194611.7</v>
      </c>
      <c r="C44" s="233">
        <v>398123.8</v>
      </c>
      <c r="D44" s="234">
        <v>251346.5</v>
      </c>
      <c r="E44" s="235">
        <v>150065.70000000001</v>
      </c>
      <c r="F44" s="236">
        <v>38791.300000000003</v>
      </c>
      <c r="G44" s="237">
        <v>1032939</v>
      </c>
      <c r="H44" s="234">
        <v>18210.3</v>
      </c>
      <c r="I44" s="234"/>
      <c r="J44" s="234">
        <v>10123.6</v>
      </c>
      <c r="K44" s="234">
        <v>451198.3</v>
      </c>
      <c r="L44" s="230">
        <v>-8924.1</v>
      </c>
      <c r="M44" s="231">
        <v>-164939.5</v>
      </c>
      <c r="N44" s="229">
        <v>305668.60000000003</v>
      </c>
      <c r="O44" s="229">
        <v>1338607.6000000001</v>
      </c>
      <c r="P44" s="217"/>
      <c r="Q44" s="213"/>
      <c r="R44" s="213"/>
      <c r="S44" s="213"/>
      <c r="T44" s="213"/>
    </row>
    <row r="45" spans="1:27" s="214" customFormat="1" ht="16.5" x14ac:dyDescent="0.25">
      <c r="A45" s="218" t="s">
        <v>105</v>
      </c>
      <c r="B45" s="232">
        <v>225428.1</v>
      </c>
      <c r="C45" s="233">
        <v>419919.1</v>
      </c>
      <c r="D45" s="234">
        <v>261505.1</v>
      </c>
      <c r="E45" s="235">
        <v>138158.9</v>
      </c>
      <c r="F45" s="236">
        <v>41740.300000000003</v>
      </c>
      <c r="G45" s="237">
        <v>1086751.5</v>
      </c>
      <c r="H45" s="234">
        <v>16425.3</v>
      </c>
      <c r="I45" s="234"/>
      <c r="J45" s="234">
        <v>1293.3</v>
      </c>
      <c r="K45" s="234">
        <v>461832.4</v>
      </c>
      <c r="L45" s="230">
        <v>-18276.7</v>
      </c>
      <c r="M45" s="231">
        <v>-159336.4</v>
      </c>
      <c r="N45" s="229">
        <v>301937.90000000002</v>
      </c>
      <c r="O45" s="229">
        <v>1388689.4</v>
      </c>
      <c r="P45" s="217"/>
      <c r="Q45" s="213"/>
      <c r="R45" s="213"/>
      <c r="S45" s="213"/>
      <c r="T45" s="213"/>
    </row>
    <row r="46" spans="1:27" hidden="1" x14ac:dyDescent="0.2">
      <c r="A46" s="113" t="s">
        <v>62</v>
      </c>
      <c r="B46" s="49">
        <v>79689.100000000006</v>
      </c>
      <c r="C46" s="69">
        <v>156706</v>
      </c>
      <c r="D46" s="70">
        <v>85963.499999999985</v>
      </c>
      <c r="E46" s="71">
        <v>43197.2</v>
      </c>
      <c r="F46" s="72">
        <v>5755.2</v>
      </c>
      <c r="G46" s="73">
        <f t="shared" ref="G46:G108" si="7">SUM(B46:F46)</f>
        <v>371311</v>
      </c>
      <c r="H46" s="70">
        <v>6484.6000000000013</v>
      </c>
      <c r="I46" s="70"/>
      <c r="J46" s="70">
        <v>2368.6</v>
      </c>
      <c r="K46" s="70">
        <v>141157.1</v>
      </c>
      <c r="L46" s="47">
        <v>-2809.7999999999984</v>
      </c>
      <c r="M46" s="48">
        <v>-10409.599999999999</v>
      </c>
      <c r="N46" s="46">
        <f t="shared" ref="N46:N108" si="8">SUM(H46:M46)</f>
        <v>136790.90000000002</v>
      </c>
      <c r="O46" s="46">
        <f t="shared" ref="O46:O108" si="9">N46+G46</f>
        <v>508101.9</v>
      </c>
      <c r="P46" s="44"/>
    </row>
    <row r="47" spans="1:27" hidden="1" x14ac:dyDescent="0.2">
      <c r="A47" s="113" t="s">
        <v>54</v>
      </c>
      <c r="B47" s="49">
        <v>80782.5</v>
      </c>
      <c r="C47" s="69">
        <v>156964.79999999996</v>
      </c>
      <c r="D47" s="70">
        <v>89136.799999999988</v>
      </c>
      <c r="E47" s="71">
        <v>51858.599999999969</v>
      </c>
      <c r="F47" s="72">
        <v>6551.5999999999995</v>
      </c>
      <c r="G47" s="73">
        <f t="shared" si="7"/>
        <v>385294.29999999993</v>
      </c>
      <c r="H47" s="70">
        <v>6666.6</v>
      </c>
      <c r="I47" s="70"/>
      <c r="J47" s="70">
        <v>2117.1999999999998</v>
      </c>
      <c r="K47" s="70">
        <v>142673.5</v>
      </c>
      <c r="L47" s="47">
        <v>-3353.1999999999975</v>
      </c>
      <c r="M47" s="48">
        <v>-10045.399999999983</v>
      </c>
      <c r="N47" s="46">
        <f t="shared" si="8"/>
        <v>138058.69999999998</v>
      </c>
      <c r="O47" s="46">
        <f t="shared" si="9"/>
        <v>523352.99999999988</v>
      </c>
      <c r="P47" s="44"/>
    </row>
    <row r="48" spans="1:27" hidden="1" x14ac:dyDescent="0.2">
      <c r="A48" s="113" t="s">
        <v>55</v>
      </c>
      <c r="B48" s="49">
        <v>80635.8</v>
      </c>
      <c r="C48" s="69">
        <v>168932.30000000002</v>
      </c>
      <c r="D48" s="70">
        <v>89083.5</v>
      </c>
      <c r="E48" s="71">
        <v>59602.599999999991</v>
      </c>
      <c r="F48" s="72">
        <v>6755.5</v>
      </c>
      <c r="G48" s="73">
        <f t="shared" si="7"/>
        <v>405009.7</v>
      </c>
      <c r="H48" s="70">
        <v>6970.2</v>
      </c>
      <c r="I48" s="70"/>
      <c r="J48" s="70">
        <v>2145.1999999999998</v>
      </c>
      <c r="K48" s="70">
        <v>136788.9</v>
      </c>
      <c r="L48" s="47">
        <v>-1790.1999999999987</v>
      </c>
      <c r="M48" s="48">
        <v>-11580.29999999999</v>
      </c>
      <c r="N48" s="46">
        <f t="shared" si="8"/>
        <v>132533.79999999999</v>
      </c>
      <c r="O48" s="46">
        <f t="shared" si="9"/>
        <v>537543.5</v>
      </c>
      <c r="P48" s="44"/>
    </row>
    <row r="49" spans="1:16" hidden="1" x14ac:dyDescent="0.2">
      <c r="A49" s="113" t="s">
        <v>56</v>
      </c>
      <c r="B49" s="49">
        <v>89167.6</v>
      </c>
      <c r="C49" s="69">
        <v>164775.5</v>
      </c>
      <c r="D49" s="70">
        <v>88413.100000000035</v>
      </c>
      <c r="E49" s="71">
        <v>54473.499999999993</v>
      </c>
      <c r="F49" s="72">
        <v>6549.9999999999991</v>
      </c>
      <c r="G49" s="73">
        <f t="shared" si="7"/>
        <v>403379.70000000007</v>
      </c>
      <c r="H49" s="70">
        <v>7507.9000000000005</v>
      </c>
      <c r="I49" s="70"/>
      <c r="J49" s="70">
        <v>1906.4</v>
      </c>
      <c r="K49" s="70">
        <v>132188.70000000001</v>
      </c>
      <c r="L49" s="47">
        <v>-1494.7</v>
      </c>
      <c r="M49" s="48">
        <v>-5529.9999999999945</v>
      </c>
      <c r="N49" s="46">
        <f t="shared" si="8"/>
        <v>134578.29999999999</v>
      </c>
      <c r="O49" s="46">
        <f t="shared" si="9"/>
        <v>537958</v>
      </c>
      <c r="P49" s="44"/>
    </row>
    <row r="50" spans="1:16" hidden="1" x14ac:dyDescent="0.2">
      <c r="A50" s="113" t="s">
        <v>57</v>
      </c>
      <c r="B50" s="49">
        <v>90127.5</v>
      </c>
      <c r="C50" s="69">
        <v>156462.79999999999</v>
      </c>
      <c r="D50" s="70">
        <v>89650.3</v>
      </c>
      <c r="E50" s="71">
        <v>51599.676999999981</v>
      </c>
      <c r="F50" s="72">
        <v>6609</v>
      </c>
      <c r="G50" s="73">
        <f t="shared" si="7"/>
        <v>394449.27699999994</v>
      </c>
      <c r="H50" s="70">
        <v>7522.4000000000015</v>
      </c>
      <c r="I50" s="70"/>
      <c r="J50" s="70">
        <v>2593.4</v>
      </c>
      <c r="K50" s="70">
        <v>138633.9</v>
      </c>
      <c r="L50" s="47">
        <v>-2988.6000000000022</v>
      </c>
      <c r="M50" s="48">
        <v>-9261.5000000000127</v>
      </c>
      <c r="N50" s="46">
        <f t="shared" si="8"/>
        <v>136499.59999999998</v>
      </c>
      <c r="O50" s="46">
        <f t="shared" si="9"/>
        <v>530948.87699999986</v>
      </c>
      <c r="P50" s="44"/>
    </row>
    <row r="51" spans="1:16" hidden="1" x14ac:dyDescent="0.2">
      <c r="A51" s="113" t="s">
        <v>50</v>
      </c>
      <c r="B51" s="49">
        <v>99266.699999999983</v>
      </c>
      <c r="C51" s="69">
        <v>167031.90000000005</v>
      </c>
      <c r="D51" s="70">
        <v>86848.6</v>
      </c>
      <c r="E51" s="71">
        <v>53497.899999999987</v>
      </c>
      <c r="F51" s="72">
        <v>7103.2</v>
      </c>
      <c r="G51" s="73">
        <f t="shared" si="7"/>
        <v>413748.30000000005</v>
      </c>
      <c r="H51" s="70">
        <v>7739.7999999999993</v>
      </c>
      <c r="I51" s="70"/>
      <c r="J51" s="70">
        <v>2889.3</v>
      </c>
      <c r="K51" s="70">
        <v>144375.6</v>
      </c>
      <c r="L51" s="47">
        <v>-3918.8000000000029</v>
      </c>
      <c r="M51" s="48">
        <v>-7833.6000000000031</v>
      </c>
      <c r="N51" s="46">
        <f t="shared" si="8"/>
        <v>143252.30000000002</v>
      </c>
      <c r="O51" s="46">
        <f t="shared" si="9"/>
        <v>557000.60000000009</v>
      </c>
      <c r="P51" s="44"/>
    </row>
    <row r="52" spans="1:16" hidden="1" x14ac:dyDescent="0.2">
      <c r="A52" s="113" t="s">
        <v>58</v>
      </c>
      <c r="B52" s="49">
        <v>111386.09999999999</v>
      </c>
      <c r="C52" s="69">
        <v>168605.40000000002</v>
      </c>
      <c r="D52" s="70">
        <v>91211.199999999997</v>
      </c>
      <c r="E52" s="71">
        <v>53458.899999999965</v>
      </c>
      <c r="F52" s="72">
        <v>7182.9</v>
      </c>
      <c r="G52" s="73">
        <f t="shared" si="7"/>
        <v>431844.5</v>
      </c>
      <c r="H52" s="70">
        <v>8014.7</v>
      </c>
      <c r="I52" s="70"/>
      <c r="J52" s="70">
        <v>2612.9</v>
      </c>
      <c r="K52" s="70">
        <v>149623.38500000001</v>
      </c>
      <c r="L52" s="47">
        <v>-3510.600000000004</v>
      </c>
      <c r="M52" s="48">
        <v>-15773.999999999989</v>
      </c>
      <c r="N52" s="46">
        <f t="shared" si="8"/>
        <v>140966.38500000001</v>
      </c>
      <c r="O52" s="46">
        <f t="shared" si="9"/>
        <v>572810.88500000001</v>
      </c>
      <c r="P52" s="44"/>
    </row>
    <row r="53" spans="1:16" hidden="1" x14ac:dyDescent="0.2">
      <c r="A53" s="113" t="s">
        <v>59</v>
      </c>
      <c r="B53" s="49">
        <v>110188.89999999998</v>
      </c>
      <c r="C53" s="69">
        <v>177071.50000000003</v>
      </c>
      <c r="D53" s="70">
        <v>92805.89999999998</v>
      </c>
      <c r="E53" s="71">
        <v>58804.200000000048</v>
      </c>
      <c r="F53" s="72">
        <v>7450.8999999999987</v>
      </c>
      <c r="G53" s="73">
        <f t="shared" si="7"/>
        <v>446321.40000000008</v>
      </c>
      <c r="H53" s="70">
        <v>8104.7999999999993</v>
      </c>
      <c r="I53" s="70"/>
      <c r="J53" s="70">
        <v>3329</v>
      </c>
      <c r="K53" s="70">
        <v>150462.20000000004</v>
      </c>
      <c r="L53" s="47">
        <v>-4501.2999999999993</v>
      </c>
      <c r="M53" s="48">
        <v>-17890.69999999999</v>
      </c>
      <c r="N53" s="46">
        <f t="shared" si="8"/>
        <v>139504.00000000006</v>
      </c>
      <c r="O53" s="46">
        <f t="shared" si="9"/>
        <v>585825.40000000014</v>
      </c>
      <c r="P53" s="44"/>
    </row>
    <row r="54" spans="1:16" hidden="1" x14ac:dyDescent="0.2">
      <c r="A54" s="113" t="s">
        <v>52</v>
      </c>
      <c r="B54" s="49">
        <v>110350.20000000001</v>
      </c>
      <c r="C54" s="69">
        <v>184837.59999999998</v>
      </c>
      <c r="D54" s="70">
        <v>94519.900000000009</v>
      </c>
      <c r="E54" s="71">
        <v>63322.599999999984</v>
      </c>
      <c r="F54" s="72">
        <v>7610.2999999999993</v>
      </c>
      <c r="G54" s="73">
        <f t="shared" si="7"/>
        <v>460640.6</v>
      </c>
      <c r="H54" s="70">
        <v>8094.7999999999993</v>
      </c>
      <c r="I54" s="70"/>
      <c r="J54" s="70">
        <v>3473.3</v>
      </c>
      <c r="K54" s="70">
        <v>151295.60000000003</v>
      </c>
      <c r="L54" s="47">
        <v>-3204.8000000000047</v>
      </c>
      <c r="M54" s="48">
        <v>-14667.000000000005</v>
      </c>
      <c r="N54" s="46">
        <f t="shared" si="8"/>
        <v>144991.90000000002</v>
      </c>
      <c r="O54" s="46">
        <f t="shared" si="9"/>
        <v>605632.5</v>
      </c>
      <c r="P54" s="44"/>
    </row>
    <row r="55" spans="1:16" hidden="1" x14ac:dyDescent="0.2">
      <c r="A55" s="113" t="s">
        <v>60</v>
      </c>
      <c r="B55" s="49">
        <v>108669.70000000001</v>
      </c>
      <c r="C55" s="69">
        <v>187490</v>
      </c>
      <c r="D55" s="70">
        <v>96513.4</v>
      </c>
      <c r="E55" s="71">
        <v>59725.2</v>
      </c>
      <c r="F55" s="72">
        <v>7351.6999999999989</v>
      </c>
      <c r="G55" s="73">
        <f t="shared" si="7"/>
        <v>459750</v>
      </c>
      <c r="H55" s="70">
        <v>8207.2000000000007</v>
      </c>
      <c r="I55" s="70"/>
      <c r="J55" s="70">
        <v>3310.6</v>
      </c>
      <c r="K55" s="70">
        <v>153540.6</v>
      </c>
      <c r="L55" s="47">
        <v>-2334.8999999999978</v>
      </c>
      <c r="M55" s="48">
        <v>-7160.2000000000044</v>
      </c>
      <c r="N55" s="46">
        <f t="shared" si="8"/>
        <v>155563.29999999999</v>
      </c>
      <c r="O55" s="46">
        <f t="shared" si="9"/>
        <v>615313.30000000005</v>
      </c>
      <c r="P55" s="44"/>
    </row>
    <row r="56" spans="1:16" hidden="1" x14ac:dyDescent="0.2">
      <c r="A56" s="113" t="s">
        <v>61</v>
      </c>
      <c r="B56" s="49">
        <v>106022.1</v>
      </c>
      <c r="C56" s="69">
        <v>186562.3</v>
      </c>
      <c r="D56" s="70">
        <v>99180.900000000023</v>
      </c>
      <c r="E56" s="71">
        <v>63216.900000000009</v>
      </c>
      <c r="F56" s="72">
        <v>7345.2999999999993</v>
      </c>
      <c r="G56" s="73">
        <f t="shared" si="7"/>
        <v>462327.50000000006</v>
      </c>
      <c r="H56" s="70">
        <v>8247.7000000000007</v>
      </c>
      <c r="I56" s="70"/>
      <c r="J56" s="70">
        <v>3369.6</v>
      </c>
      <c r="K56" s="70">
        <v>158945.1</v>
      </c>
      <c r="L56" s="47">
        <v>-1439.3000000000011</v>
      </c>
      <c r="M56" s="48">
        <v>-9768.9000000000015</v>
      </c>
      <c r="N56" s="46">
        <f t="shared" si="8"/>
        <v>159354.20000000001</v>
      </c>
      <c r="O56" s="46">
        <f t="shared" si="9"/>
        <v>621681.70000000007</v>
      </c>
      <c r="P56" s="44"/>
    </row>
    <row r="57" spans="1:16" hidden="1" x14ac:dyDescent="0.2">
      <c r="A57" s="114" t="s">
        <v>51</v>
      </c>
      <c r="B57" s="49">
        <v>112622.5</v>
      </c>
      <c r="C57" s="69">
        <v>207061.90000000005</v>
      </c>
      <c r="D57" s="70">
        <v>99838.999999999985</v>
      </c>
      <c r="E57" s="71">
        <v>63073.699999999953</v>
      </c>
      <c r="F57" s="72">
        <v>7693.2999999999975</v>
      </c>
      <c r="G57" s="73">
        <f t="shared" si="7"/>
        <v>490290.39999999997</v>
      </c>
      <c r="H57" s="70">
        <v>8345</v>
      </c>
      <c r="I57" s="70"/>
      <c r="J57" s="70">
        <v>5225.7</v>
      </c>
      <c r="K57" s="70">
        <v>159208.99999999997</v>
      </c>
      <c r="L57" s="47">
        <v>-3768.2999999999984</v>
      </c>
      <c r="M57" s="48">
        <v>9458.3999999999942</v>
      </c>
      <c r="N57" s="46">
        <f t="shared" si="8"/>
        <v>178469.8</v>
      </c>
      <c r="O57" s="46">
        <f t="shared" si="9"/>
        <v>668760.19999999995</v>
      </c>
      <c r="P57" s="44"/>
    </row>
    <row r="58" spans="1:16" hidden="1" x14ac:dyDescent="0.2">
      <c r="A58" s="45"/>
      <c r="B58" s="49"/>
      <c r="C58" s="69"/>
      <c r="D58" s="70"/>
      <c r="E58" s="71"/>
      <c r="F58" s="72"/>
      <c r="G58" s="73"/>
      <c r="H58" s="70"/>
      <c r="I58" s="70"/>
      <c r="J58" s="70"/>
      <c r="K58" s="70"/>
      <c r="L58" s="47"/>
      <c r="M58" s="48"/>
      <c r="N58" s="46"/>
      <c r="O58" s="46"/>
      <c r="P58" s="44"/>
    </row>
    <row r="59" spans="1:16" hidden="1" x14ac:dyDescent="0.2">
      <c r="A59" s="113" t="s">
        <v>63</v>
      </c>
      <c r="B59" s="49">
        <v>103454.39999999999</v>
      </c>
      <c r="C59" s="69">
        <v>199773.80000000002</v>
      </c>
      <c r="D59" s="70">
        <v>98524.999999999985</v>
      </c>
      <c r="E59" s="71">
        <v>63221.099999999991</v>
      </c>
      <c r="F59" s="72">
        <v>7855.0999999999995</v>
      </c>
      <c r="G59" s="73">
        <f t="shared" si="7"/>
        <v>472829.39999999997</v>
      </c>
      <c r="H59" s="70">
        <v>8380</v>
      </c>
      <c r="I59" s="70"/>
      <c r="J59" s="70">
        <v>5513.8</v>
      </c>
      <c r="K59" s="70">
        <v>152170.4</v>
      </c>
      <c r="L59" s="47">
        <v>-2038.7000000000032</v>
      </c>
      <c r="M59" s="48">
        <v>-3516.6999999999875</v>
      </c>
      <c r="N59" s="46">
        <f t="shared" si="8"/>
        <v>160508.79999999999</v>
      </c>
      <c r="O59" s="46">
        <f t="shared" si="9"/>
        <v>633338.19999999995</v>
      </c>
      <c r="P59" s="44"/>
    </row>
    <row r="60" spans="1:16" hidden="1" x14ac:dyDescent="0.2">
      <c r="A60" s="113" t="s">
        <v>54</v>
      </c>
      <c r="B60" s="49">
        <v>100983.2</v>
      </c>
      <c r="C60" s="69">
        <v>195147.6</v>
      </c>
      <c r="D60" s="70">
        <v>100309.7</v>
      </c>
      <c r="E60" s="71">
        <v>63836.368000000002</v>
      </c>
      <c r="F60" s="72">
        <v>7970.8</v>
      </c>
      <c r="G60" s="73">
        <f t="shared" si="7"/>
        <v>468247.66800000001</v>
      </c>
      <c r="H60" s="70">
        <v>8605</v>
      </c>
      <c r="I60" s="70"/>
      <c r="J60" s="70">
        <v>6639.8</v>
      </c>
      <c r="K60" s="70">
        <v>155867.69999999998</v>
      </c>
      <c r="L60" s="47">
        <v>-1453.3999999999999</v>
      </c>
      <c r="M60" s="48">
        <v>-6156.7000000000016</v>
      </c>
      <c r="N60" s="46">
        <f t="shared" si="8"/>
        <v>163502.39999999997</v>
      </c>
      <c r="O60" s="46">
        <f t="shared" si="9"/>
        <v>631750.06799999997</v>
      </c>
      <c r="P60" s="44"/>
    </row>
    <row r="61" spans="1:16" hidden="1" x14ac:dyDescent="0.2">
      <c r="A61" s="113" t="s">
        <v>55</v>
      </c>
      <c r="B61" s="49">
        <v>99933.9</v>
      </c>
      <c r="C61" s="69">
        <v>203598.3</v>
      </c>
      <c r="D61" s="70">
        <v>99993.599999999991</v>
      </c>
      <c r="E61" s="71">
        <v>67860.600000000006</v>
      </c>
      <c r="F61" s="72">
        <v>8009.0999999999995</v>
      </c>
      <c r="G61" s="73">
        <f t="shared" si="7"/>
        <v>479395.49999999988</v>
      </c>
      <c r="H61" s="70">
        <v>8899.4</v>
      </c>
      <c r="I61" s="70"/>
      <c r="J61" s="70">
        <v>5647.2</v>
      </c>
      <c r="K61" s="70">
        <v>161536.99999999994</v>
      </c>
      <c r="L61" s="47">
        <v>278.69999999999777</v>
      </c>
      <c r="M61" s="48">
        <v>-23504.199999999983</v>
      </c>
      <c r="N61" s="46">
        <f t="shared" si="8"/>
        <v>152858.09999999998</v>
      </c>
      <c r="O61" s="46">
        <f t="shared" si="9"/>
        <v>632253.59999999986</v>
      </c>
      <c r="P61" s="44"/>
    </row>
    <row r="62" spans="1:16" hidden="1" x14ac:dyDescent="0.2">
      <c r="A62" s="113" t="s">
        <v>56</v>
      </c>
      <c r="B62" s="49">
        <v>103575.8</v>
      </c>
      <c r="C62" s="69">
        <v>200820.90000000002</v>
      </c>
      <c r="D62" s="70">
        <v>102644.59999999999</v>
      </c>
      <c r="E62" s="71">
        <v>69235.39999999998</v>
      </c>
      <c r="F62" s="72">
        <v>8171.6</v>
      </c>
      <c r="G62" s="73">
        <f t="shared" si="7"/>
        <v>484448.29999999993</v>
      </c>
      <c r="H62" s="70">
        <v>9006.1</v>
      </c>
      <c r="I62" s="70"/>
      <c r="J62" s="70">
        <v>5663.5</v>
      </c>
      <c r="K62" s="70">
        <v>157536.09999999998</v>
      </c>
      <c r="L62" s="47">
        <v>-4413.4999999999991</v>
      </c>
      <c r="M62" s="48">
        <v>-20186.399999999998</v>
      </c>
      <c r="N62" s="46">
        <f t="shared" si="8"/>
        <v>147605.79999999999</v>
      </c>
      <c r="O62" s="46">
        <f t="shared" si="9"/>
        <v>632054.09999999986</v>
      </c>
      <c r="P62" s="44"/>
    </row>
    <row r="63" spans="1:16" hidden="1" x14ac:dyDescent="0.2">
      <c r="A63" s="113" t="s">
        <v>57</v>
      </c>
      <c r="B63" s="49">
        <v>100323.1</v>
      </c>
      <c r="C63" s="69">
        <v>196045.00000000006</v>
      </c>
      <c r="D63" s="70">
        <v>105416.20000000001</v>
      </c>
      <c r="E63" s="71">
        <v>68900.700000000026</v>
      </c>
      <c r="F63" s="72">
        <v>8540.2999999999993</v>
      </c>
      <c r="G63" s="73">
        <f t="shared" si="7"/>
        <v>479225.3000000001</v>
      </c>
      <c r="H63" s="70">
        <v>8970.6999999999989</v>
      </c>
      <c r="I63" s="70"/>
      <c r="J63" s="70">
        <v>4707.2</v>
      </c>
      <c r="K63" s="70">
        <v>158872.6</v>
      </c>
      <c r="L63" s="47">
        <v>2428.6000000000049</v>
      </c>
      <c r="M63" s="48">
        <v>14032.200000000003</v>
      </c>
      <c r="N63" s="46">
        <f t="shared" si="8"/>
        <v>189011.30000000002</v>
      </c>
      <c r="O63" s="46">
        <f t="shared" si="9"/>
        <v>668236.60000000009</v>
      </c>
      <c r="P63" s="44"/>
    </row>
    <row r="64" spans="1:16" hidden="1" x14ac:dyDescent="0.2">
      <c r="A64" s="113" t="s">
        <v>50</v>
      </c>
      <c r="B64" s="49">
        <v>108011.2</v>
      </c>
      <c r="C64" s="69">
        <v>202721.79999999996</v>
      </c>
      <c r="D64" s="70">
        <v>106915.59999999998</v>
      </c>
      <c r="E64" s="71">
        <v>69104.300000000017</v>
      </c>
      <c r="F64" s="72">
        <v>8673.0999999999985</v>
      </c>
      <c r="G64" s="73">
        <f t="shared" si="7"/>
        <v>495425.99999999988</v>
      </c>
      <c r="H64" s="70">
        <v>10110.4</v>
      </c>
      <c r="I64" s="70"/>
      <c r="J64" s="70">
        <v>3207.8999999999996</v>
      </c>
      <c r="K64" s="70">
        <v>171108.19999999998</v>
      </c>
      <c r="L64" s="47">
        <v>-139.8999999999985</v>
      </c>
      <c r="M64" s="48">
        <v>10337.799999999994</v>
      </c>
      <c r="N64" s="46">
        <f t="shared" si="8"/>
        <v>194624.39999999997</v>
      </c>
      <c r="O64" s="46">
        <f t="shared" si="9"/>
        <v>690050.39999999991</v>
      </c>
      <c r="P64" s="44"/>
    </row>
    <row r="65" spans="1:16" hidden="1" x14ac:dyDescent="0.2">
      <c r="A65" s="113" t="s">
        <v>58</v>
      </c>
      <c r="B65" s="49">
        <v>111942.3</v>
      </c>
      <c r="C65" s="69">
        <v>196651.40000000002</v>
      </c>
      <c r="D65" s="70">
        <v>107474.4</v>
      </c>
      <c r="E65" s="71">
        <v>70439.999999999985</v>
      </c>
      <c r="F65" s="72">
        <v>8690.0999999999985</v>
      </c>
      <c r="G65" s="73">
        <f t="shared" si="7"/>
        <v>495198.19999999995</v>
      </c>
      <c r="H65" s="70">
        <v>10182.999999999998</v>
      </c>
      <c r="I65" s="70"/>
      <c r="J65" s="70">
        <v>2971.7</v>
      </c>
      <c r="K65" s="70">
        <v>171867.4</v>
      </c>
      <c r="L65" s="47">
        <v>-996.59999999999695</v>
      </c>
      <c r="M65" s="48">
        <v>9260.1000000000058</v>
      </c>
      <c r="N65" s="46">
        <f t="shared" si="8"/>
        <v>193285.59999999998</v>
      </c>
      <c r="O65" s="46">
        <f t="shared" si="9"/>
        <v>688483.79999999993</v>
      </c>
      <c r="P65" s="44"/>
    </row>
    <row r="66" spans="1:16" hidden="1" x14ac:dyDescent="0.2">
      <c r="A66" s="113" t="s">
        <v>59</v>
      </c>
      <c r="B66" s="49">
        <v>109252.59999999999</v>
      </c>
      <c r="C66" s="69">
        <v>205794.40000000002</v>
      </c>
      <c r="D66" s="70">
        <v>105291.89999999998</v>
      </c>
      <c r="E66" s="71">
        <v>71700.799999999988</v>
      </c>
      <c r="F66" s="72">
        <v>8874.0999999999985</v>
      </c>
      <c r="G66" s="73">
        <f t="shared" si="7"/>
        <v>500913.79999999993</v>
      </c>
      <c r="H66" s="70">
        <v>10806.699999999999</v>
      </c>
      <c r="I66" s="70"/>
      <c r="J66" s="70">
        <v>2286.5</v>
      </c>
      <c r="K66" s="70">
        <v>176015.8</v>
      </c>
      <c r="L66" s="47">
        <v>26.700000000000955</v>
      </c>
      <c r="M66" s="48">
        <v>4171.1000000000076</v>
      </c>
      <c r="N66" s="46">
        <f t="shared" si="8"/>
        <v>193306.80000000002</v>
      </c>
      <c r="O66" s="46">
        <f t="shared" si="9"/>
        <v>694220.6</v>
      </c>
      <c r="P66" s="44"/>
    </row>
    <row r="67" spans="1:16" hidden="1" x14ac:dyDescent="0.2">
      <c r="A67" s="113" t="s">
        <v>52</v>
      </c>
      <c r="B67" s="49">
        <v>104472.6</v>
      </c>
      <c r="C67" s="69">
        <v>228836.60000000006</v>
      </c>
      <c r="D67" s="70">
        <v>101524.9</v>
      </c>
      <c r="E67" s="71">
        <v>71084.000000000015</v>
      </c>
      <c r="F67" s="72">
        <v>9250.2000000000007</v>
      </c>
      <c r="G67" s="73">
        <f t="shared" si="7"/>
        <v>515168.3000000001</v>
      </c>
      <c r="H67" s="70">
        <v>11042.499999999998</v>
      </c>
      <c r="I67" s="70"/>
      <c r="J67" s="70">
        <v>2277.6999999999998</v>
      </c>
      <c r="K67" s="70">
        <v>179636.09999999998</v>
      </c>
      <c r="L67" s="47">
        <v>-1346.5999999999983</v>
      </c>
      <c r="M67" s="48">
        <v>4002.6999999999771</v>
      </c>
      <c r="N67" s="46">
        <f t="shared" si="8"/>
        <v>195612.39999999997</v>
      </c>
      <c r="O67" s="46">
        <f t="shared" si="9"/>
        <v>710780.70000000007</v>
      </c>
      <c r="P67" s="44"/>
    </row>
    <row r="68" spans="1:16" hidden="1" x14ac:dyDescent="0.2">
      <c r="A68" s="113" t="s">
        <v>60</v>
      </c>
      <c r="B68" s="49">
        <v>106620.8</v>
      </c>
      <c r="C68" s="69">
        <v>218915.50000000003</v>
      </c>
      <c r="D68" s="70">
        <v>110336.7</v>
      </c>
      <c r="E68" s="71">
        <v>78231</v>
      </c>
      <c r="F68" s="72">
        <v>9777.4999999999982</v>
      </c>
      <c r="G68" s="73">
        <f t="shared" si="7"/>
        <v>523881.50000000006</v>
      </c>
      <c r="H68" s="70">
        <v>11063.9</v>
      </c>
      <c r="I68" s="70"/>
      <c r="J68" s="70">
        <v>1249.4000000000001</v>
      </c>
      <c r="K68" s="70">
        <v>183195.2</v>
      </c>
      <c r="L68" s="47">
        <v>-3475.5999999999976</v>
      </c>
      <c r="M68" s="48">
        <v>6955.1000000000067</v>
      </c>
      <c r="N68" s="46">
        <f t="shared" si="8"/>
        <v>198988</v>
      </c>
      <c r="O68" s="46">
        <f t="shared" si="9"/>
        <v>722869.5</v>
      </c>
      <c r="P68" s="44"/>
    </row>
    <row r="69" spans="1:16" hidden="1" x14ac:dyDescent="0.2">
      <c r="A69" s="113" t="s">
        <v>61</v>
      </c>
      <c r="B69" s="49">
        <v>104656.9</v>
      </c>
      <c r="C69" s="69">
        <v>210340.20000000004</v>
      </c>
      <c r="D69" s="70">
        <v>115747.1</v>
      </c>
      <c r="E69" s="71">
        <v>78481.700000000012</v>
      </c>
      <c r="F69" s="72">
        <v>9003.4</v>
      </c>
      <c r="G69" s="73">
        <f t="shared" si="7"/>
        <v>518229.3000000001</v>
      </c>
      <c r="H69" s="70">
        <v>11666.8</v>
      </c>
      <c r="I69" s="70"/>
      <c r="J69" s="70">
        <v>2394.6999999999998</v>
      </c>
      <c r="K69" s="70">
        <v>184618.7</v>
      </c>
      <c r="L69" s="47">
        <v>-3550.4000000000083</v>
      </c>
      <c r="M69" s="48">
        <v>10888.800000000008</v>
      </c>
      <c r="N69" s="46">
        <f t="shared" si="8"/>
        <v>206018.60000000003</v>
      </c>
      <c r="O69" s="46">
        <f t="shared" si="9"/>
        <v>724247.90000000014</v>
      </c>
      <c r="P69" s="44"/>
    </row>
    <row r="70" spans="1:16" hidden="1" x14ac:dyDescent="0.2">
      <c r="A70" s="114" t="s">
        <v>51</v>
      </c>
      <c r="B70" s="49">
        <v>120909.20000000001</v>
      </c>
      <c r="C70" s="69">
        <v>246210.90000000002</v>
      </c>
      <c r="D70" s="70">
        <v>116937.90000000001</v>
      </c>
      <c r="E70" s="71">
        <v>81245.400000000009</v>
      </c>
      <c r="F70" s="72">
        <v>9700.5</v>
      </c>
      <c r="G70" s="73">
        <f t="shared" si="7"/>
        <v>575003.9</v>
      </c>
      <c r="H70" s="70">
        <v>11783.1</v>
      </c>
      <c r="I70" s="70"/>
      <c r="J70" s="70">
        <v>3627.5</v>
      </c>
      <c r="K70" s="70">
        <v>185620.30000000002</v>
      </c>
      <c r="L70" s="47">
        <v>-1285.7000000000069</v>
      </c>
      <c r="M70" s="48">
        <v>32335.600000000006</v>
      </c>
      <c r="N70" s="46">
        <f t="shared" si="8"/>
        <v>232080.80000000002</v>
      </c>
      <c r="O70" s="46">
        <f t="shared" si="9"/>
        <v>807084.70000000007</v>
      </c>
      <c r="P70" s="44"/>
    </row>
    <row r="71" spans="1:16" hidden="1" x14ac:dyDescent="0.2">
      <c r="A71" s="43"/>
      <c r="B71" s="49"/>
      <c r="C71" s="69"/>
      <c r="D71" s="70"/>
      <c r="E71" s="71"/>
      <c r="F71" s="72"/>
      <c r="G71" s="73"/>
      <c r="H71" s="70"/>
      <c r="I71" s="70"/>
      <c r="J71" s="70"/>
      <c r="K71" s="70"/>
      <c r="L71" s="47"/>
      <c r="M71" s="48"/>
      <c r="N71" s="46"/>
      <c r="O71" s="46"/>
      <c r="P71" s="44"/>
    </row>
    <row r="72" spans="1:16" hidden="1" x14ac:dyDescent="0.2">
      <c r="A72" s="113" t="s">
        <v>64</v>
      </c>
      <c r="B72" s="49">
        <v>109396.10000000002</v>
      </c>
      <c r="C72" s="69">
        <v>241597.59999999998</v>
      </c>
      <c r="D72" s="70">
        <v>115733.49999999997</v>
      </c>
      <c r="E72" s="71">
        <v>83494.899999999994</v>
      </c>
      <c r="F72" s="72">
        <v>10215.199999999997</v>
      </c>
      <c r="G72" s="73">
        <f t="shared" si="7"/>
        <v>560437.29999999993</v>
      </c>
      <c r="H72" s="70">
        <v>11833.2</v>
      </c>
      <c r="I72" s="70"/>
      <c r="J72" s="70">
        <v>3848</v>
      </c>
      <c r="K72" s="70">
        <v>184865.49999999997</v>
      </c>
      <c r="L72" s="47">
        <v>-2084.9999999999977</v>
      </c>
      <c r="M72" s="48">
        <v>6545.1999999999971</v>
      </c>
      <c r="N72" s="46">
        <f t="shared" si="8"/>
        <v>205006.89999999997</v>
      </c>
      <c r="O72" s="46">
        <f t="shared" si="9"/>
        <v>765444.2</v>
      </c>
      <c r="P72" s="44"/>
    </row>
    <row r="73" spans="1:16" hidden="1" x14ac:dyDescent="0.2">
      <c r="A73" s="113" t="s">
        <v>54</v>
      </c>
      <c r="B73" s="49">
        <v>110414</v>
      </c>
      <c r="C73" s="69">
        <v>244767.60000000003</v>
      </c>
      <c r="D73" s="70">
        <v>117088.20000000003</v>
      </c>
      <c r="E73" s="71">
        <v>83629.400000000023</v>
      </c>
      <c r="F73" s="72">
        <v>10419.099999999999</v>
      </c>
      <c r="G73" s="73">
        <f t="shared" si="7"/>
        <v>566318.30000000005</v>
      </c>
      <c r="H73" s="70">
        <v>11901.099999999999</v>
      </c>
      <c r="I73" s="70"/>
      <c r="J73" s="70">
        <v>3891.9</v>
      </c>
      <c r="K73" s="70">
        <v>183685.8</v>
      </c>
      <c r="L73" s="47">
        <v>-2638.5999999999972</v>
      </c>
      <c r="M73" s="48">
        <v>11833.299999999974</v>
      </c>
      <c r="N73" s="46">
        <f t="shared" si="8"/>
        <v>208673.49999999994</v>
      </c>
      <c r="O73" s="46">
        <f t="shared" si="9"/>
        <v>774991.8</v>
      </c>
      <c r="P73" s="44"/>
    </row>
    <row r="74" spans="1:16" hidden="1" x14ac:dyDescent="0.2">
      <c r="A74" s="113" t="s">
        <v>55</v>
      </c>
      <c r="B74" s="49">
        <v>109450.5</v>
      </c>
      <c r="C74" s="69">
        <v>257628.79999999996</v>
      </c>
      <c r="D74" s="70">
        <v>121964.00000000003</v>
      </c>
      <c r="E74" s="71">
        <v>82957.999999999913</v>
      </c>
      <c r="F74" s="72">
        <v>10295.800000000003</v>
      </c>
      <c r="G74" s="73">
        <f t="shared" si="7"/>
        <v>582297.09999999986</v>
      </c>
      <c r="H74" s="70">
        <v>11832.599999999999</v>
      </c>
      <c r="I74" s="70"/>
      <c r="J74" s="70">
        <v>4455.2</v>
      </c>
      <c r="K74" s="70">
        <v>182907.7</v>
      </c>
      <c r="L74" s="47">
        <v>-1409.4999999999977</v>
      </c>
      <c r="M74" s="48">
        <v>7162.6000000000176</v>
      </c>
      <c r="N74" s="46">
        <f t="shared" si="8"/>
        <v>204948.6</v>
      </c>
      <c r="O74" s="46">
        <f t="shared" si="9"/>
        <v>787245.69999999984</v>
      </c>
      <c r="P74" s="44"/>
    </row>
    <row r="75" spans="1:16" hidden="1" x14ac:dyDescent="0.2">
      <c r="A75" s="113" t="s">
        <v>56</v>
      </c>
      <c r="B75" s="49">
        <v>113367.30000000002</v>
      </c>
      <c r="C75" s="69">
        <v>249651.3</v>
      </c>
      <c r="D75" s="70">
        <v>125612.40000000004</v>
      </c>
      <c r="E75" s="71">
        <v>83599.500000000015</v>
      </c>
      <c r="F75" s="72">
        <v>10509.8</v>
      </c>
      <c r="G75" s="73">
        <f t="shared" si="7"/>
        <v>582740.30000000005</v>
      </c>
      <c r="H75" s="70">
        <v>11882.599999999999</v>
      </c>
      <c r="I75" s="70"/>
      <c r="J75" s="70">
        <v>3924.4</v>
      </c>
      <c r="K75" s="70">
        <v>182701.99999999997</v>
      </c>
      <c r="L75" s="47">
        <v>-1904.5999999999958</v>
      </c>
      <c r="M75" s="48">
        <v>3621.5</v>
      </c>
      <c r="N75" s="46">
        <f t="shared" si="8"/>
        <v>200225.89999999997</v>
      </c>
      <c r="O75" s="46">
        <f t="shared" si="9"/>
        <v>782966.2</v>
      </c>
      <c r="P75" s="44"/>
    </row>
    <row r="76" spans="1:16" hidden="1" x14ac:dyDescent="0.2">
      <c r="A76" s="113" t="s">
        <v>57</v>
      </c>
      <c r="B76" s="49">
        <v>113403.3</v>
      </c>
      <c r="C76" s="69">
        <v>238708.50000000006</v>
      </c>
      <c r="D76" s="70">
        <v>123066.30000000002</v>
      </c>
      <c r="E76" s="71">
        <v>84057.499999999956</v>
      </c>
      <c r="F76" s="72">
        <v>10725.099999999999</v>
      </c>
      <c r="G76" s="73">
        <f t="shared" si="7"/>
        <v>569960.70000000007</v>
      </c>
      <c r="H76" s="70">
        <v>11882.599999999999</v>
      </c>
      <c r="I76" s="70"/>
      <c r="J76" s="70">
        <v>3999.5</v>
      </c>
      <c r="K76" s="70">
        <v>186502.39999999997</v>
      </c>
      <c r="L76" s="47">
        <v>-5699.9999999999982</v>
      </c>
      <c r="M76" s="48">
        <v>5621.3000000000056</v>
      </c>
      <c r="N76" s="46">
        <f t="shared" si="8"/>
        <v>202305.8</v>
      </c>
      <c r="O76" s="46">
        <f t="shared" si="9"/>
        <v>772266.5</v>
      </c>
      <c r="P76" s="44"/>
    </row>
    <row r="77" spans="1:16" hidden="1" x14ac:dyDescent="0.2">
      <c r="A77" s="113" t="s">
        <v>50</v>
      </c>
      <c r="B77" s="49">
        <v>131106.6</v>
      </c>
      <c r="C77" s="69">
        <v>253277.9</v>
      </c>
      <c r="D77" s="70">
        <v>127077.79999999997</v>
      </c>
      <c r="E77" s="71">
        <v>87855.799999999988</v>
      </c>
      <c r="F77" s="72">
        <v>11854.199999999999</v>
      </c>
      <c r="G77" s="73">
        <f t="shared" si="7"/>
        <v>611172.29999999993</v>
      </c>
      <c r="H77" s="70">
        <v>11896.9</v>
      </c>
      <c r="I77" s="70"/>
      <c r="J77" s="70">
        <v>5313.2</v>
      </c>
      <c r="K77" s="70">
        <v>194021.59999999998</v>
      </c>
      <c r="L77" s="47">
        <v>-5290.9000000000005</v>
      </c>
      <c r="M77" s="48">
        <v>-13427.999999999987</v>
      </c>
      <c r="N77" s="46">
        <f t="shared" si="8"/>
        <v>192512.8</v>
      </c>
      <c r="O77" s="46">
        <f t="shared" si="9"/>
        <v>803685.09999999986</v>
      </c>
      <c r="P77" s="44"/>
    </row>
    <row r="78" spans="1:16" hidden="1" x14ac:dyDescent="0.2">
      <c r="A78" s="113" t="s">
        <v>58</v>
      </c>
      <c r="B78" s="49">
        <v>146810.70000000001</v>
      </c>
      <c r="C78" s="69">
        <v>264083.20000000001</v>
      </c>
      <c r="D78" s="70">
        <v>131415</v>
      </c>
      <c r="E78" s="71">
        <v>86018.4</v>
      </c>
      <c r="F78" s="72">
        <v>13770.400000000001</v>
      </c>
      <c r="G78" s="73">
        <f t="shared" si="7"/>
        <v>642097.70000000007</v>
      </c>
      <c r="H78" s="70">
        <v>12567.9</v>
      </c>
      <c r="I78" s="70"/>
      <c r="J78" s="70">
        <v>6419.6</v>
      </c>
      <c r="K78" s="70">
        <v>193480.5</v>
      </c>
      <c r="L78" s="47">
        <v>-4161.8000000000029</v>
      </c>
      <c r="M78" s="48">
        <v>-9654.8000000000175</v>
      </c>
      <c r="N78" s="46">
        <f t="shared" si="8"/>
        <v>198651.4</v>
      </c>
      <c r="O78" s="46">
        <f t="shared" si="9"/>
        <v>840749.10000000009</v>
      </c>
      <c r="P78" s="44"/>
    </row>
    <row r="79" spans="1:16" hidden="1" x14ac:dyDescent="0.2">
      <c r="A79" s="113" t="s">
        <v>59</v>
      </c>
      <c r="B79" s="49">
        <v>139575.70000000001</v>
      </c>
      <c r="C79" s="69">
        <v>277134.79999999993</v>
      </c>
      <c r="D79" s="70">
        <v>135215.90000000002</v>
      </c>
      <c r="E79" s="71">
        <v>84066.779999999984</v>
      </c>
      <c r="F79" s="72">
        <v>13805.500000000002</v>
      </c>
      <c r="G79" s="73">
        <f t="shared" si="7"/>
        <v>649798.67999999993</v>
      </c>
      <c r="H79" s="70">
        <v>13937.9</v>
      </c>
      <c r="I79" s="70"/>
      <c r="J79" s="70">
        <v>6302.1</v>
      </c>
      <c r="K79" s="70">
        <v>197484.40000000002</v>
      </c>
      <c r="L79" s="47">
        <v>-3135.100000000004</v>
      </c>
      <c r="M79" s="48">
        <v>-17437.699999999983</v>
      </c>
      <c r="N79" s="46">
        <f t="shared" si="8"/>
        <v>197151.60000000003</v>
      </c>
      <c r="O79" s="46">
        <f t="shared" si="9"/>
        <v>846950.28</v>
      </c>
      <c r="P79" s="44"/>
    </row>
    <row r="80" spans="1:16" hidden="1" x14ac:dyDescent="0.2">
      <c r="A80" s="113" t="s">
        <v>52</v>
      </c>
      <c r="B80" s="49">
        <v>132528.80000000002</v>
      </c>
      <c r="C80" s="69">
        <v>281440.7</v>
      </c>
      <c r="D80" s="70">
        <v>135496.70000000004</v>
      </c>
      <c r="E80" s="71">
        <v>87672.000000000015</v>
      </c>
      <c r="F80" s="72">
        <v>15011.899999999998</v>
      </c>
      <c r="G80" s="73">
        <f t="shared" si="7"/>
        <v>652150.10000000009</v>
      </c>
      <c r="H80" s="70">
        <v>15382.1</v>
      </c>
      <c r="I80" s="70"/>
      <c r="J80" s="70">
        <v>6642.8</v>
      </c>
      <c r="K80" s="70">
        <v>199842.30000000002</v>
      </c>
      <c r="L80" s="47">
        <v>-1624.9000000000012</v>
      </c>
      <c r="M80" s="48">
        <v>-18313.000000000018</v>
      </c>
      <c r="N80" s="46">
        <f t="shared" si="8"/>
        <v>201929.3</v>
      </c>
      <c r="O80" s="46">
        <f t="shared" si="9"/>
        <v>854079.40000000014</v>
      </c>
      <c r="P80" s="44"/>
    </row>
    <row r="81" spans="1:16" hidden="1" x14ac:dyDescent="0.2">
      <c r="A81" s="113" t="s">
        <v>60</v>
      </c>
      <c r="B81" s="49">
        <v>128983.20000000001</v>
      </c>
      <c r="C81" s="69">
        <v>274175.3</v>
      </c>
      <c r="D81" s="70">
        <v>139284.1</v>
      </c>
      <c r="E81" s="71">
        <v>85605.500000000044</v>
      </c>
      <c r="F81" s="72">
        <v>15524.500000000004</v>
      </c>
      <c r="G81" s="73">
        <f t="shared" si="7"/>
        <v>643572.6</v>
      </c>
      <c r="H81" s="70">
        <v>17465.099999999999</v>
      </c>
      <c r="I81" s="70"/>
      <c r="J81" s="70">
        <v>6102.1</v>
      </c>
      <c r="K81" s="70">
        <v>202306.2</v>
      </c>
      <c r="L81" s="47">
        <v>-4273.9999999999982</v>
      </c>
      <c r="M81" s="48">
        <v>-11734.300000000003</v>
      </c>
      <c r="N81" s="46">
        <f t="shared" si="8"/>
        <v>209865.10000000003</v>
      </c>
      <c r="O81" s="46">
        <f t="shared" si="9"/>
        <v>853437.7</v>
      </c>
      <c r="P81" s="44"/>
    </row>
    <row r="82" spans="1:16" hidden="1" x14ac:dyDescent="0.2">
      <c r="A82" s="113" t="s">
        <v>61</v>
      </c>
      <c r="B82" s="49">
        <v>126332.9</v>
      </c>
      <c r="C82" s="69">
        <v>288109.40899999999</v>
      </c>
      <c r="D82" s="70">
        <v>137014.20000000001</v>
      </c>
      <c r="E82" s="71">
        <v>88872.999999999985</v>
      </c>
      <c r="F82" s="72">
        <v>14123</v>
      </c>
      <c r="G82" s="73">
        <f t="shared" si="7"/>
        <v>654452.50900000008</v>
      </c>
      <c r="H82" s="70">
        <v>19185.900000000001</v>
      </c>
      <c r="I82" s="70"/>
      <c r="J82" s="70">
        <v>6389.5</v>
      </c>
      <c r="K82" s="70">
        <v>208245.59999999998</v>
      </c>
      <c r="L82" s="47">
        <v>-3463.1000000000031</v>
      </c>
      <c r="M82" s="48">
        <v>-10830.599999999986</v>
      </c>
      <c r="N82" s="46">
        <f t="shared" si="8"/>
        <v>219527.3</v>
      </c>
      <c r="O82" s="46">
        <f t="shared" si="9"/>
        <v>873979.80900000012</v>
      </c>
      <c r="P82" s="44"/>
    </row>
    <row r="83" spans="1:16" hidden="1" x14ac:dyDescent="0.2">
      <c r="A83" s="114" t="s">
        <v>51</v>
      </c>
      <c r="B83" s="49">
        <v>139095.70000000001</v>
      </c>
      <c r="C83" s="69">
        <v>313759</v>
      </c>
      <c r="D83" s="70">
        <v>144147.40000000002</v>
      </c>
      <c r="E83" s="71">
        <v>89620</v>
      </c>
      <c r="F83" s="72">
        <v>14305.800000000001</v>
      </c>
      <c r="G83" s="73">
        <f t="shared" si="7"/>
        <v>700927.90000000014</v>
      </c>
      <c r="H83" s="70">
        <v>17553.199999999997</v>
      </c>
      <c r="I83" s="70"/>
      <c r="J83" s="70">
        <v>10515.6</v>
      </c>
      <c r="K83" s="70">
        <v>219256.7</v>
      </c>
      <c r="L83" s="47">
        <v>-2292.0000000000027</v>
      </c>
      <c r="M83" s="48">
        <v>-3605.200000000003</v>
      </c>
      <c r="N83" s="46">
        <f t="shared" si="8"/>
        <v>241428.3</v>
      </c>
      <c r="O83" s="46">
        <f t="shared" si="9"/>
        <v>942356.20000000019</v>
      </c>
      <c r="P83" s="44"/>
    </row>
    <row r="84" spans="1:16" hidden="1" x14ac:dyDescent="0.2">
      <c r="A84" s="43"/>
      <c r="B84" s="49"/>
      <c r="C84" s="69"/>
      <c r="D84" s="70"/>
      <c r="E84" s="71"/>
      <c r="F84" s="72"/>
      <c r="G84" s="73"/>
      <c r="H84" s="70"/>
      <c r="I84" s="70"/>
      <c r="J84" s="70"/>
      <c r="K84" s="70"/>
      <c r="L84" s="47"/>
      <c r="M84" s="48"/>
      <c r="N84" s="46"/>
      <c r="O84" s="46"/>
      <c r="P84" s="44"/>
    </row>
    <row r="85" spans="1:16" hidden="1" x14ac:dyDescent="0.2">
      <c r="A85" s="113" t="s">
        <v>65</v>
      </c>
      <c r="B85" s="49">
        <v>127023.2</v>
      </c>
      <c r="C85" s="69">
        <v>306302.90000000008</v>
      </c>
      <c r="D85" s="70">
        <v>144051.4</v>
      </c>
      <c r="E85" s="71">
        <v>72765.599999999991</v>
      </c>
      <c r="F85" s="72">
        <v>17121.8</v>
      </c>
      <c r="G85" s="73">
        <f t="shared" si="7"/>
        <v>667264.90000000014</v>
      </c>
      <c r="H85" s="70">
        <v>14728</v>
      </c>
      <c r="I85" s="70"/>
      <c r="J85" s="70">
        <v>9347.1</v>
      </c>
      <c r="K85" s="70">
        <v>218528.10000000003</v>
      </c>
      <c r="L85" s="47">
        <v>3983.3999999999996</v>
      </c>
      <c r="M85" s="48">
        <v>-13584.000000000011</v>
      </c>
      <c r="N85" s="46">
        <f t="shared" si="8"/>
        <v>233002.60000000003</v>
      </c>
      <c r="O85" s="46">
        <f t="shared" si="9"/>
        <v>900267.50000000023</v>
      </c>
      <c r="P85" s="44"/>
    </row>
    <row r="86" spans="1:16" hidden="1" x14ac:dyDescent="0.2">
      <c r="A86" s="113" t="s">
        <v>54</v>
      </c>
      <c r="B86" s="49">
        <v>128006.9</v>
      </c>
      <c r="C86" s="69">
        <v>303632.40000000002</v>
      </c>
      <c r="D86" s="70">
        <v>144096.79999999999</v>
      </c>
      <c r="E86" s="71">
        <v>76040.899999999994</v>
      </c>
      <c r="F86" s="72">
        <v>17408.400000000001</v>
      </c>
      <c r="G86" s="73">
        <f t="shared" si="7"/>
        <v>669185.40000000014</v>
      </c>
      <c r="H86" s="70">
        <v>14797.099999999999</v>
      </c>
      <c r="I86" s="70"/>
      <c r="J86" s="70">
        <v>9342.1</v>
      </c>
      <c r="K86" s="70">
        <v>219468.2</v>
      </c>
      <c r="L86" s="47">
        <v>574.79999999999654</v>
      </c>
      <c r="M86" s="48">
        <v>-7055.8000000000056</v>
      </c>
      <c r="N86" s="46">
        <f t="shared" si="8"/>
        <v>237126.39999999999</v>
      </c>
      <c r="O86" s="46">
        <f t="shared" si="9"/>
        <v>906311.80000000016</v>
      </c>
      <c r="P86" s="44"/>
    </row>
    <row r="87" spans="1:16" hidden="1" x14ac:dyDescent="0.2">
      <c r="A87" s="113" t="s">
        <v>55</v>
      </c>
      <c r="B87" s="49">
        <v>132470.79999999999</v>
      </c>
      <c r="C87" s="69">
        <v>317026.5</v>
      </c>
      <c r="D87" s="70">
        <v>149107.60000000003</v>
      </c>
      <c r="E87" s="71">
        <v>73828.999999999942</v>
      </c>
      <c r="F87" s="72">
        <v>18017.7</v>
      </c>
      <c r="G87" s="73">
        <f t="shared" si="7"/>
        <v>690451.59999999986</v>
      </c>
      <c r="H87" s="70">
        <v>14969.599999999999</v>
      </c>
      <c r="I87" s="70"/>
      <c r="J87" s="70">
        <v>8476.4</v>
      </c>
      <c r="K87" s="70">
        <v>231111.2</v>
      </c>
      <c r="L87" s="47">
        <v>2633.1000000000081</v>
      </c>
      <c r="M87" s="48">
        <v>-17481.400000000012</v>
      </c>
      <c r="N87" s="46">
        <f t="shared" si="8"/>
        <v>239708.9</v>
      </c>
      <c r="O87" s="46">
        <f t="shared" si="9"/>
        <v>930160.49999999988</v>
      </c>
      <c r="P87" s="44"/>
    </row>
    <row r="88" spans="1:16" hidden="1" x14ac:dyDescent="0.2">
      <c r="A88" s="113" t="s">
        <v>56</v>
      </c>
      <c r="B88" s="49">
        <v>137928.9</v>
      </c>
      <c r="C88" s="69">
        <v>318856.40000000002</v>
      </c>
      <c r="D88" s="70">
        <v>148631.20000000001</v>
      </c>
      <c r="E88" s="71">
        <v>73480.000000000015</v>
      </c>
      <c r="F88" s="72">
        <v>18418.900000000005</v>
      </c>
      <c r="G88" s="73">
        <f t="shared" si="7"/>
        <v>697315.4</v>
      </c>
      <c r="H88" s="70">
        <v>13704.3</v>
      </c>
      <c r="I88" s="70"/>
      <c r="J88" s="70">
        <v>8770.6</v>
      </c>
      <c r="K88" s="70">
        <v>234030.5</v>
      </c>
      <c r="L88" s="47">
        <v>2272.4999999999982</v>
      </c>
      <c r="M88" s="48">
        <v>-21835.699999999993</v>
      </c>
      <c r="N88" s="46">
        <f t="shared" si="8"/>
        <v>236942.2</v>
      </c>
      <c r="O88" s="46">
        <f t="shared" si="9"/>
        <v>934257.60000000009</v>
      </c>
      <c r="P88" s="44"/>
    </row>
    <row r="89" spans="1:16" hidden="1" x14ac:dyDescent="0.2">
      <c r="A89" s="113" t="s">
        <v>57</v>
      </c>
      <c r="B89" s="49">
        <v>142756.59999999998</v>
      </c>
      <c r="C89" s="69">
        <v>315386.59999999992</v>
      </c>
      <c r="D89" s="70">
        <v>153418.70000000001</v>
      </c>
      <c r="E89" s="71">
        <v>72494.900000000052</v>
      </c>
      <c r="F89" s="72">
        <v>19687.199999999997</v>
      </c>
      <c r="G89" s="73">
        <f t="shared" si="7"/>
        <v>703743.99999999988</v>
      </c>
      <c r="H89" s="70">
        <v>13458.6</v>
      </c>
      <c r="I89" s="70"/>
      <c r="J89" s="70">
        <v>7873.8</v>
      </c>
      <c r="K89" s="70">
        <v>238738.3</v>
      </c>
      <c r="L89" s="47">
        <v>907.10000000000082</v>
      </c>
      <c r="M89" s="48">
        <v>-18681.7</v>
      </c>
      <c r="N89" s="46">
        <f t="shared" si="8"/>
        <v>242296.09999999998</v>
      </c>
      <c r="O89" s="46">
        <f t="shared" si="9"/>
        <v>946040.09999999986</v>
      </c>
      <c r="P89" s="44"/>
    </row>
    <row r="90" spans="1:16" hidden="1" x14ac:dyDescent="0.2">
      <c r="A90" s="113" t="s">
        <v>50</v>
      </c>
      <c r="B90" s="49">
        <v>154703.80000000002</v>
      </c>
      <c r="C90" s="69">
        <v>317610.7</v>
      </c>
      <c r="D90" s="70">
        <v>160227.19999999995</v>
      </c>
      <c r="E90" s="71">
        <v>77501.999999999985</v>
      </c>
      <c r="F90" s="72">
        <v>20216.2</v>
      </c>
      <c r="G90" s="73">
        <f t="shared" si="7"/>
        <v>730259.89999999991</v>
      </c>
      <c r="H90" s="70">
        <v>13467.699999999999</v>
      </c>
      <c r="I90" s="70"/>
      <c r="J90" s="70">
        <v>6058.6</v>
      </c>
      <c r="K90" s="70">
        <v>243752.30000000005</v>
      </c>
      <c r="L90" s="47">
        <v>353.80000000000155</v>
      </c>
      <c r="M90" s="48">
        <v>-20620.699999999983</v>
      </c>
      <c r="N90" s="46">
        <f t="shared" si="8"/>
        <v>243011.70000000004</v>
      </c>
      <c r="O90" s="46">
        <f t="shared" si="9"/>
        <v>973271.6</v>
      </c>
      <c r="P90" s="44"/>
    </row>
    <row r="91" spans="1:16" hidden="1" x14ac:dyDescent="0.2">
      <c r="A91" s="113" t="s">
        <v>58</v>
      </c>
      <c r="B91" s="49">
        <v>166694.69999999998</v>
      </c>
      <c r="C91" s="69">
        <v>319469</v>
      </c>
      <c r="D91" s="70">
        <v>165219.99999999994</v>
      </c>
      <c r="E91" s="71">
        <v>91420.500000000015</v>
      </c>
      <c r="F91" s="72">
        <v>20624.599999999999</v>
      </c>
      <c r="G91" s="73">
        <f t="shared" si="7"/>
        <v>763428.79999999993</v>
      </c>
      <c r="H91" s="70">
        <v>13367.6</v>
      </c>
      <c r="I91" s="70"/>
      <c r="J91" s="70">
        <v>5680.5</v>
      </c>
      <c r="K91" s="70">
        <v>250150.29999999996</v>
      </c>
      <c r="L91" s="47">
        <v>-918.69999999999641</v>
      </c>
      <c r="M91" s="48">
        <v>-22083.300000000021</v>
      </c>
      <c r="N91" s="46">
        <f t="shared" si="8"/>
        <v>246196.39999999994</v>
      </c>
      <c r="O91" s="46">
        <f t="shared" si="9"/>
        <v>1009625.1999999998</v>
      </c>
      <c r="P91" s="44"/>
    </row>
    <row r="92" spans="1:16" hidden="1" x14ac:dyDescent="0.2">
      <c r="A92" s="113" t="s">
        <v>59</v>
      </c>
      <c r="B92" s="49">
        <v>160823.4</v>
      </c>
      <c r="C92" s="69">
        <v>311779.59999999986</v>
      </c>
      <c r="D92" s="70">
        <v>171843.79999999996</v>
      </c>
      <c r="E92" s="71">
        <v>86928.5</v>
      </c>
      <c r="F92" s="72">
        <v>21604.699999999997</v>
      </c>
      <c r="G92" s="73">
        <f t="shared" si="7"/>
        <v>752979.99999999977</v>
      </c>
      <c r="H92" s="70">
        <v>13367.6</v>
      </c>
      <c r="I92" s="70"/>
      <c r="J92" s="70">
        <v>5244.3</v>
      </c>
      <c r="K92" s="70">
        <v>252055.09999999998</v>
      </c>
      <c r="L92" s="47">
        <v>-429.700000000008</v>
      </c>
      <c r="M92" s="48">
        <v>-25821.300000000003</v>
      </c>
      <c r="N92" s="46">
        <f t="shared" si="8"/>
        <v>244416</v>
      </c>
      <c r="O92" s="46">
        <f t="shared" si="9"/>
        <v>997395.99999999977</v>
      </c>
      <c r="P92" s="44"/>
    </row>
    <row r="93" spans="1:16" hidden="1" x14ac:dyDescent="0.2">
      <c r="A93" s="113" t="s">
        <v>52</v>
      </c>
      <c r="B93" s="49">
        <v>151379.6</v>
      </c>
      <c r="C93" s="69">
        <v>292590.89999999991</v>
      </c>
      <c r="D93" s="70">
        <v>173844.59999999998</v>
      </c>
      <c r="E93" s="71">
        <v>83266.599999999991</v>
      </c>
      <c r="F93" s="72">
        <v>21403.700000000004</v>
      </c>
      <c r="G93" s="73">
        <f t="shared" si="7"/>
        <v>722485.39999999979</v>
      </c>
      <c r="H93" s="70">
        <v>13567.6</v>
      </c>
      <c r="I93" s="70"/>
      <c r="J93" s="70">
        <v>7790</v>
      </c>
      <c r="K93" s="70">
        <v>255672.80000000002</v>
      </c>
      <c r="L93" s="47">
        <v>-2355.6999999999998</v>
      </c>
      <c r="M93" s="48">
        <v>-19319.000000000022</v>
      </c>
      <c r="N93" s="46">
        <f t="shared" si="8"/>
        <v>255355.69999999998</v>
      </c>
      <c r="O93" s="46">
        <f t="shared" si="9"/>
        <v>977841.09999999974</v>
      </c>
      <c r="P93" s="44"/>
    </row>
    <row r="94" spans="1:16" hidden="1" x14ac:dyDescent="0.2">
      <c r="A94" s="113" t="s">
        <v>60</v>
      </c>
      <c r="B94" s="49">
        <v>145579.70000000001</v>
      </c>
      <c r="C94" s="69">
        <v>302775.80000000005</v>
      </c>
      <c r="D94" s="70">
        <v>172434.30000000002</v>
      </c>
      <c r="E94" s="71">
        <v>83822.999999999985</v>
      </c>
      <c r="F94" s="72">
        <v>21982.700000000004</v>
      </c>
      <c r="G94" s="73">
        <f t="shared" si="7"/>
        <v>726595.5</v>
      </c>
      <c r="H94" s="70">
        <v>13766.2</v>
      </c>
      <c r="I94" s="70"/>
      <c r="J94" s="70">
        <v>10104.9</v>
      </c>
      <c r="K94" s="70">
        <v>260353.69999999998</v>
      </c>
      <c r="L94" s="47">
        <v>-1259.4000000000015</v>
      </c>
      <c r="M94" s="48">
        <v>-19915.599999999991</v>
      </c>
      <c r="N94" s="46">
        <f t="shared" si="8"/>
        <v>263049.8</v>
      </c>
      <c r="O94" s="46">
        <f t="shared" si="9"/>
        <v>989645.3</v>
      </c>
      <c r="P94" s="44"/>
    </row>
    <row r="95" spans="1:16" hidden="1" x14ac:dyDescent="0.2">
      <c r="A95" s="113" t="s">
        <v>61</v>
      </c>
      <c r="B95" s="49">
        <v>140848.6</v>
      </c>
      <c r="C95" s="69">
        <v>285184.7</v>
      </c>
      <c r="D95" s="70">
        <v>177361.00000000003</v>
      </c>
      <c r="E95" s="71">
        <v>85914.599999999962</v>
      </c>
      <c r="F95" s="72">
        <v>21875.5</v>
      </c>
      <c r="G95" s="73">
        <f t="shared" si="7"/>
        <v>711184.4</v>
      </c>
      <c r="H95" s="70">
        <v>13566.2</v>
      </c>
      <c r="I95" s="70"/>
      <c r="J95" s="70">
        <v>12542.7</v>
      </c>
      <c r="K95" s="70">
        <v>264541</v>
      </c>
      <c r="L95" s="47">
        <v>-1476.9000000000028</v>
      </c>
      <c r="M95" s="48">
        <v>-23587.30000000001</v>
      </c>
      <c r="N95" s="46">
        <f t="shared" si="8"/>
        <v>265585.7</v>
      </c>
      <c r="O95" s="46">
        <f t="shared" si="9"/>
        <v>976770.10000000009</v>
      </c>
      <c r="P95" s="44"/>
    </row>
    <row r="96" spans="1:16" hidden="1" x14ac:dyDescent="0.2">
      <c r="A96" s="114" t="s">
        <v>51</v>
      </c>
      <c r="B96" s="49">
        <v>153200.19999999998</v>
      </c>
      <c r="C96" s="69">
        <v>304364.6999999999</v>
      </c>
      <c r="D96" s="70">
        <v>178820.99999999997</v>
      </c>
      <c r="E96" s="71">
        <v>89132.400000000023</v>
      </c>
      <c r="F96" s="72">
        <v>21690.800000000003</v>
      </c>
      <c r="G96" s="73">
        <f t="shared" si="7"/>
        <v>747209.1</v>
      </c>
      <c r="H96" s="70">
        <v>14468.3</v>
      </c>
      <c r="I96" s="70"/>
      <c r="J96" s="70">
        <v>12302.2</v>
      </c>
      <c r="K96" s="70">
        <v>264303.7</v>
      </c>
      <c r="L96" s="47">
        <v>7042.3000000000084</v>
      </c>
      <c r="M96" s="48">
        <v>16406.700000000004</v>
      </c>
      <c r="N96" s="46">
        <f t="shared" si="8"/>
        <v>314523.2</v>
      </c>
      <c r="O96" s="46">
        <f t="shared" si="9"/>
        <v>1061732.3</v>
      </c>
      <c r="P96" s="44"/>
    </row>
    <row r="97" spans="1:27" hidden="1" x14ac:dyDescent="0.2">
      <c r="A97" s="113" t="s">
        <v>53</v>
      </c>
      <c r="B97" s="49">
        <v>145081.70000000001</v>
      </c>
      <c r="C97" s="69">
        <v>311839.20000000013</v>
      </c>
      <c r="D97" s="70">
        <v>168187.89999999997</v>
      </c>
      <c r="E97" s="71">
        <v>97211.999999999985</v>
      </c>
      <c r="F97" s="72">
        <v>22142.600000000002</v>
      </c>
      <c r="G97" s="73">
        <f t="shared" si="7"/>
        <v>744463.4</v>
      </c>
      <c r="H97" s="70">
        <v>14522.8</v>
      </c>
      <c r="I97" s="70"/>
      <c r="J97" s="70">
        <v>12079.5</v>
      </c>
      <c r="K97" s="70">
        <v>272666.90000000002</v>
      </c>
      <c r="L97" s="47">
        <v>-2305.7999999999956</v>
      </c>
      <c r="M97" s="48">
        <v>-19455.3</v>
      </c>
      <c r="N97" s="46">
        <f t="shared" si="8"/>
        <v>277508.10000000003</v>
      </c>
      <c r="O97" s="46">
        <f t="shared" si="9"/>
        <v>1021971.5</v>
      </c>
      <c r="P97" s="44"/>
    </row>
    <row r="98" spans="1:27" hidden="1" x14ac:dyDescent="0.2">
      <c r="A98" s="113" t="s">
        <v>68</v>
      </c>
      <c r="B98" s="49">
        <v>146718.20000000001</v>
      </c>
      <c r="C98" s="69">
        <v>305926.7</v>
      </c>
      <c r="D98" s="70">
        <v>168311.6</v>
      </c>
      <c r="E98" s="71">
        <v>100602.09999999999</v>
      </c>
      <c r="F98" s="72">
        <v>22441.700000000008</v>
      </c>
      <c r="G98" s="73">
        <f t="shared" si="7"/>
        <v>744000.29999999993</v>
      </c>
      <c r="H98" s="70">
        <v>14222.8</v>
      </c>
      <c r="I98" s="70"/>
      <c r="J98" s="70">
        <v>7387.8</v>
      </c>
      <c r="K98" s="70">
        <v>273891.7</v>
      </c>
      <c r="L98" s="47">
        <v>-5072.4000000000024</v>
      </c>
      <c r="M98" s="48">
        <v>-19021.300000000021</v>
      </c>
      <c r="N98" s="46">
        <f t="shared" si="8"/>
        <v>271408.59999999992</v>
      </c>
      <c r="O98" s="46">
        <f t="shared" si="9"/>
        <v>1015408.8999999999</v>
      </c>
      <c r="P98" s="44"/>
    </row>
    <row r="99" spans="1:27" hidden="1" x14ac:dyDescent="0.2">
      <c r="A99" s="114" t="s">
        <v>69</v>
      </c>
      <c r="B99" s="49">
        <v>147334.9</v>
      </c>
      <c r="C99" s="69">
        <v>295047.5</v>
      </c>
      <c r="D99" s="70">
        <v>172613.29999999996</v>
      </c>
      <c r="E99" s="71">
        <v>93411.700000000012</v>
      </c>
      <c r="F99" s="72">
        <v>23070.9</v>
      </c>
      <c r="G99" s="73">
        <f t="shared" si="7"/>
        <v>731478.29999999993</v>
      </c>
      <c r="H99" s="70">
        <v>13822.7</v>
      </c>
      <c r="I99" s="70"/>
      <c r="J99" s="70">
        <v>6964.2</v>
      </c>
      <c r="K99" s="70">
        <v>267169.5</v>
      </c>
      <c r="L99" s="47">
        <v>-904.19999999999868</v>
      </c>
      <c r="M99" s="48">
        <v>-32049.099999999988</v>
      </c>
      <c r="N99" s="46">
        <f t="shared" si="8"/>
        <v>255003.10000000003</v>
      </c>
      <c r="O99" s="46">
        <f t="shared" si="9"/>
        <v>986481.39999999991</v>
      </c>
      <c r="P99" s="44"/>
    </row>
    <row r="100" spans="1:27" hidden="1" x14ac:dyDescent="0.2">
      <c r="A100" s="148" t="s">
        <v>72</v>
      </c>
      <c r="B100" s="49">
        <v>152573</v>
      </c>
      <c r="C100" s="69">
        <v>299330.60000000003</v>
      </c>
      <c r="D100" s="70">
        <v>173370.99999999997</v>
      </c>
      <c r="E100" s="71">
        <v>96943.89999999998</v>
      </c>
      <c r="F100" s="72">
        <v>23105.600000000002</v>
      </c>
      <c r="G100" s="73">
        <f t="shared" si="7"/>
        <v>745324.1</v>
      </c>
      <c r="H100" s="70">
        <v>14822.8</v>
      </c>
      <c r="I100" s="70"/>
      <c r="J100" s="70">
        <v>6330.1</v>
      </c>
      <c r="K100" s="70">
        <v>270999.09999999998</v>
      </c>
      <c r="L100" s="47">
        <v>-3593.599999999994</v>
      </c>
      <c r="M100" s="48">
        <v>-37619.700000000004</v>
      </c>
      <c r="N100" s="46">
        <f t="shared" si="8"/>
        <v>250938.7</v>
      </c>
      <c r="O100" s="46">
        <f t="shared" si="9"/>
        <v>996262.8</v>
      </c>
      <c r="P100" s="44"/>
    </row>
    <row r="101" spans="1:27" hidden="1" x14ac:dyDescent="0.2">
      <c r="A101" s="148" t="s">
        <v>73</v>
      </c>
      <c r="B101" s="49">
        <v>147332.20000000001</v>
      </c>
      <c r="C101" s="69">
        <v>303048.2</v>
      </c>
      <c r="D101" s="70">
        <v>172553.9</v>
      </c>
      <c r="E101" s="71">
        <v>97646.000000000015</v>
      </c>
      <c r="F101" s="72">
        <v>24043.400000000005</v>
      </c>
      <c r="G101" s="73">
        <f t="shared" si="7"/>
        <v>744623.70000000007</v>
      </c>
      <c r="H101" s="70">
        <v>14822.8</v>
      </c>
      <c r="I101" s="70"/>
      <c r="J101" s="70">
        <v>10020</v>
      </c>
      <c r="K101" s="70">
        <v>270751.2</v>
      </c>
      <c r="L101" s="47">
        <v>-1582.5000000000089</v>
      </c>
      <c r="M101" s="48">
        <v>-33501.700000000004</v>
      </c>
      <c r="N101" s="46">
        <f t="shared" si="8"/>
        <v>260509.8</v>
      </c>
      <c r="O101" s="46">
        <f t="shared" si="9"/>
        <v>1005133.5</v>
      </c>
      <c r="P101" s="44"/>
    </row>
    <row r="102" spans="1:27" hidden="1" x14ac:dyDescent="0.2">
      <c r="A102" s="153" t="s">
        <v>74</v>
      </c>
      <c r="B102" s="49">
        <v>164756.80000000002</v>
      </c>
      <c r="C102" s="69">
        <v>298311.09999999992</v>
      </c>
      <c r="D102" s="70">
        <v>174539.6</v>
      </c>
      <c r="E102" s="71">
        <v>102021.9</v>
      </c>
      <c r="F102" s="72">
        <v>23466.2</v>
      </c>
      <c r="G102" s="73">
        <f t="shared" si="7"/>
        <v>763095.59999999986</v>
      </c>
      <c r="H102" s="70">
        <v>15328.5</v>
      </c>
      <c r="I102" s="70"/>
      <c r="J102" s="70">
        <v>9147.7000000000007</v>
      </c>
      <c r="K102" s="70">
        <v>281120.30000000005</v>
      </c>
      <c r="L102" s="47">
        <v>-3733.8999999999942</v>
      </c>
      <c r="M102" s="48">
        <v>-31974.300000000036</v>
      </c>
      <c r="N102" s="46">
        <f t="shared" si="8"/>
        <v>269888.30000000005</v>
      </c>
      <c r="O102" s="46">
        <f t="shared" si="9"/>
        <v>1032983.8999999999</v>
      </c>
      <c r="P102" s="44"/>
    </row>
    <row r="103" spans="1:27" hidden="1" x14ac:dyDescent="0.2">
      <c r="A103" s="153" t="s">
        <v>75</v>
      </c>
      <c r="B103" s="49">
        <v>170497.40000000002</v>
      </c>
      <c r="C103" s="69">
        <v>301860.70000000007</v>
      </c>
      <c r="D103" s="70">
        <v>171879.59999999998</v>
      </c>
      <c r="E103" s="71">
        <v>110827.8</v>
      </c>
      <c r="F103" s="72">
        <v>23923.3</v>
      </c>
      <c r="G103" s="73">
        <f t="shared" si="7"/>
        <v>778988.80000000016</v>
      </c>
      <c r="H103" s="70">
        <v>15328.5</v>
      </c>
      <c r="I103" s="70"/>
      <c r="J103" s="70">
        <v>8263.5</v>
      </c>
      <c r="K103" s="70">
        <v>300160.90000000008</v>
      </c>
      <c r="L103" s="47">
        <v>-2606.9999999999991</v>
      </c>
      <c r="M103" s="48">
        <v>-40864.799999999988</v>
      </c>
      <c r="N103" s="46">
        <f t="shared" si="8"/>
        <v>280281.10000000009</v>
      </c>
      <c r="O103" s="46">
        <f t="shared" si="9"/>
        <v>1059269.9000000004</v>
      </c>
      <c r="P103" s="44"/>
    </row>
    <row r="104" spans="1:27" hidden="1" x14ac:dyDescent="0.2">
      <c r="A104" s="156" t="s">
        <v>76</v>
      </c>
      <c r="B104" s="49">
        <v>175116.4</v>
      </c>
      <c r="C104" s="69">
        <v>309506.7</v>
      </c>
      <c r="D104" s="70">
        <v>172582.99999999997</v>
      </c>
      <c r="E104" s="71">
        <v>123659.20000000003</v>
      </c>
      <c r="F104" s="72">
        <v>23352.000000000004</v>
      </c>
      <c r="G104" s="73">
        <f t="shared" si="7"/>
        <v>804217.3</v>
      </c>
      <c r="H104" s="70">
        <v>15328.5</v>
      </c>
      <c r="I104" s="70"/>
      <c r="J104" s="70">
        <v>6689.5999999999995</v>
      </c>
      <c r="K104" s="70">
        <v>301796.80000000005</v>
      </c>
      <c r="L104" s="47">
        <v>-74.500000000014552</v>
      </c>
      <c r="M104" s="48">
        <v>-44062.300000000032</v>
      </c>
      <c r="N104" s="46">
        <f t="shared" si="8"/>
        <v>279678.09999999998</v>
      </c>
      <c r="O104" s="46">
        <f t="shared" si="9"/>
        <v>1083895.3999999999</v>
      </c>
      <c r="P104" s="44"/>
    </row>
    <row r="105" spans="1:27" hidden="1" x14ac:dyDescent="0.2">
      <c r="A105" s="164" t="s">
        <v>77</v>
      </c>
      <c r="B105" s="49">
        <v>162836</v>
      </c>
      <c r="C105" s="69">
        <v>309694.40000000008</v>
      </c>
      <c r="D105" s="70">
        <v>171647.4</v>
      </c>
      <c r="E105" s="71">
        <v>126864.09999999999</v>
      </c>
      <c r="F105" s="72">
        <v>23523.900000000005</v>
      </c>
      <c r="G105" s="73">
        <f t="shared" si="7"/>
        <v>794565.8</v>
      </c>
      <c r="H105" s="70">
        <v>15328.5</v>
      </c>
      <c r="I105" s="70"/>
      <c r="J105" s="70">
        <v>8142</v>
      </c>
      <c r="K105" s="70">
        <v>304279.2</v>
      </c>
      <c r="L105" s="47">
        <v>-1779.5999999999913</v>
      </c>
      <c r="M105" s="48">
        <v>-44389.700000000019</v>
      </c>
      <c r="N105" s="46">
        <f t="shared" si="8"/>
        <v>281580.40000000002</v>
      </c>
      <c r="O105" s="46">
        <f t="shared" si="9"/>
        <v>1076146.2000000002</v>
      </c>
      <c r="P105" s="44"/>
    </row>
    <row r="106" spans="1:27" hidden="1" x14ac:dyDescent="0.2">
      <c r="A106" s="133" t="s">
        <v>79</v>
      </c>
      <c r="B106" s="49">
        <v>160079.80000000002</v>
      </c>
      <c r="C106" s="69">
        <v>319624.29999999987</v>
      </c>
      <c r="D106" s="70">
        <v>176524.3</v>
      </c>
      <c r="E106" s="71">
        <v>124639.20000000001</v>
      </c>
      <c r="F106" s="72">
        <v>24107</v>
      </c>
      <c r="G106" s="73">
        <f t="shared" si="7"/>
        <v>804974.59999999986</v>
      </c>
      <c r="H106" s="70">
        <v>15328.5</v>
      </c>
      <c r="I106" s="70"/>
      <c r="J106" s="70">
        <v>8277.1</v>
      </c>
      <c r="K106" s="70">
        <v>307369.40000000002</v>
      </c>
      <c r="L106" s="47">
        <v>-3907.9000000000033</v>
      </c>
      <c r="M106" s="48">
        <v>-53981.400000000052</v>
      </c>
      <c r="N106" s="46">
        <f t="shared" si="8"/>
        <v>273085.69999999995</v>
      </c>
      <c r="O106" s="46">
        <f t="shared" si="9"/>
        <v>1078060.2999999998</v>
      </c>
      <c r="P106" s="44"/>
    </row>
    <row r="107" spans="1:27" hidden="1" x14ac:dyDescent="0.2">
      <c r="A107" s="133" t="s">
        <v>80</v>
      </c>
      <c r="B107" s="49">
        <v>160386.5</v>
      </c>
      <c r="C107" s="69">
        <v>323000.7</v>
      </c>
      <c r="D107" s="70">
        <v>187071.59999999998</v>
      </c>
      <c r="E107" s="71">
        <v>119892.59999999998</v>
      </c>
      <c r="F107" s="72">
        <v>24171.4</v>
      </c>
      <c r="G107" s="73">
        <f t="shared" si="7"/>
        <v>814522.8</v>
      </c>
      <c r="H107" s="70">
        <v>15728.5</v>
      </c>
      <c r="I107" s="70"/>
      <c r="J107" s="70">
        <v>11660.1</v>
      </c>
      <c r="K107" s="70">
        <v>311394.20000000007</v>
      </c>
      <c r="L107" s="47">
        <v>4482.9999999999964</v>
      </c>
      <c r="M107" s="48">
        <v>-46552.499999999993</v>
      </c>
      <c r="N107" s="46">
        <f t="shared" si="8"/>
        <v>296713.30000000005</v>
      </c>
      <c r="O107" s="46">
        <f t="shared" si="9"/>
        <v>1111236.1000000001</v>
      </c>
      <c r="P107" s="44"/>
    </row>
    <row r="108" spans="1:27" hidden="1" x14ac:dyDescent="0.2">
      <c r="A108" s="133" t="s">
        <v>81</v>
      </c>
      <c r="B108" s="49">
        <v>173866.59999999998</v>
      </c>
      <c r="C108" s="69">
        <v>339675.3000000001</v>
      </c>
      <c r="D108" s="70">
        <v>194506.10000000003</v>
      </c>
      <c r="E108" s="71">
        <v>148038.19999999998</v>
      </c>
      <c r="F108" s="72">
        <v>24202.913999999997</v>
      </c>
      <c r="G108" s="73">
        <f t="shared" si="7"/>
        <v>880289.11400000006</v>
      </c>
      <c r="H108" s="70">
        <v>16141.5</v>
      </c>
      <c r="I108" s="70"/>
      <c r="J108" s="70">
        <v>15658.2</v>
      </c>
      <c r="K108" s="70">
        <v>319739.40000000002</v>
      </c>
      <c r="L108" s="47">
        <v>-7479.8999999999887</v>
      </c>
      <c r="M108" s="48">
        <v>-46123.199999999961</v>
      </c>
      <c r="N108" s="46">
        <f t="shared" si="8"/>
        <v>297936.00000000012</v>
      </c>
      <c r="O108" s="46">
        <f t="shared" si="9"/>
        <v>1178225.1140000001</v>
      </c>
      <c r="P108" s="44"/>
    </row>
    <row r="109" spans="1:27" x14ac:dyDescent="0.2">
      <c r="A109" s="54"/>
      <c r="B109" s="49"/>
      <c r="C109" s="69"/>
      <c r="D109" s="70"/>
      <c r="E109" s="71"/>
      <c r="F109" s="72"/>
      <c r="G109" s="73"/>
      <c r="H109" s="70"/>
      <c r="I109" s="70"/>
      <c r="J109" s="70"/>
      <c r="K109" s="70"/>
      <c r="L109" s="47"/>
      <c r="M109" s="48"/>
      <c r="N109" s="46"/>
      <c r="O109" s="152"/>
      <c r="P109" s="44"/>
    </row>
    <row r="110" spans="1:27" hidden="1" x14ac:dyDescent="0.2">
      <c r="A110" s="130" t="s">
        <v>70</v>
      </c>
      <c r="B110" s="121">
        <v>164196.1</v>
      </c>
      <c r="C110" s="122">
        <v>334242.39999999997</v>
      </c>
      <c r="D110" s="123">
        <v>196844.90000000002</v>
      </c>
      <c r="E110" s="124">
        <v>137726.5</v>
      </c>
      <c r="F110" s="125">
        <v>24306.691999999992</v>
      </c>
      <c r="G110" s="126">
        <v>857316.59200000006</v>
      </c>
      <c r="H110" s="123">
        <v>15728.9</v>
      </c>
      <c r="I110" s="123"/>
      <c r="J110" s="123">
        <v>12013.6</v>
      </c>
      <c r="K110" s="123">
        <v>325310.80000000005</v>
      </c>
      <c r="L110" s="119">
        <v>-4676.0999999999995</v>
      </c>
      <c r="M110" s="120">
        <v>-46283.300000000017</v>
      </c>
      <c r="N110" s="118">
        <v>302093.90000000002</v>
      </c>
      <c r="O110" s="152">
        <f t="shared" ref="O110:O121" si="10">N110+G110</f>
        <v>1159410.4920000001</v>
      </c>
      <c r="P110" s="117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</row>
    <row r="111" spans="1:27" hidden="1" x14ac:dyDescent="0.2">
      <c r="A111" s="194" t="s">
        <v>82</v>
      </c>
      <c r="B111" s="121">
        <v>167050.29999999999</v>
      </c>
      <c r="C111" s="122">
        <v>350111</v>
      </c>
      <c r="D111" s="123">
        <v>193664.80000000002</v>
      </c>
      <c r="E111" s="124">
        <v>152871.80000000002</v>
      </c>
      <c r="F111" s="125">
        <v>24472.356999999993</v>
      </c>
      <c r="G111" s="126">
        <v>888170.25699999998</v>
      </c>
      <c r="H111" s="123">
        <v>15328.9</v>
      </c>
      <c r="I111" s="123"/>
      <c r="J111" s="123">
        <v>9408</v>
      </c>
      <c r="K111" s="123">
        <v>333223.39999999997</v>
      </c>
      <c r="L111" s="119">
        <v>-1840.50000000001</v>
      </c>
      <c r="M111" s="120">
        <v>-46723.099999999977</v>
      </c>
      <c r="N111" s="118">
        <v>309396.7</v>
      </c>
      <c r="O111" s="152">
        <f t="shared" si="10"/>
        <v>1197566.9569999999</v>
      </c>
      <c r="P111" s="117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</row>
    <row r="112" spans="1:27" hidden="1" x14ac:dyDescent="0.2">
      <c r="A112" s="201" t="s">
        <v>90</v>
      </c>
      <c r="B112" s="121">
        <v>166874.6</v>
      </c>
      <c r="C112" s="122">
        <v>352474.70000000007</v>
      </c>
      <c r="D112" s="123">
        <v>200501.49999999997</v>
      </c>
      <c r="E112" s="124">
        <v>142410.10000000003</v>
      </c>
      <c r="F112" s="125">
        <v>25668.100000000002</v>
      </c>
      <c r="G112" s="126">
        <v>887929.00000000012</v>
      </c>
      <c r="H112" s="123">
        <v>15329.599999999999</v>
      </c>
      <c r="I112" s="123"/>
      <c r="J112" s="123">
        <v>8762.2000000000007</v>
      </c>
      <c r="K112" s="123">
        <v>331835.69999999995</v>
      </c>
      <c r="L112" s="119">
        <v>-4473.1000000000013</v>
      </c>
      <c r="M112" s="120">
        <v>-57043.799999999988</v>
      </c>
      <c r="N112" s="118">
        <v>294410.59999999998</v>
      </c>
      <c r="O112" s="152">
        <f t="shared" si="10"/>
        <v>1182339.6000000001</v>
      </c>
      <c r="P112" s="117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</row>
    <row r="113" spans="1:27" ht="15.75" hidden="1" x14ac:dyDescent="0.25">
      <c r="A113" s="201" t="s">
        <v>99</v>
      </c>
      <c r="B113" s="121">
        <v>170437.4</v>
      </c>
      <c r="C113" s="122">
        <v>354365.39999999991</v>
      </c>
      <c r="D113" s="123">
        <v>211573.69999999995</v>
      </c>
      <c r="E113" s="124">
        <v>146250.69999999998</v>
      </c>
      <c r="F113" s="125">
        <v>25670.999999999996</v>
      </c>
      <c r="G113" s="126">
        <v>908298.19999999984</v>
      </c>
      <c r="H113" s="123">
        <v>15529.599999999999</v>
      </c>
      <c r="I113" s="123"/>
      <c r="J113" s="123">
        <v>8634.1</v>
      </c>
      <c r="K113" s="123">
        <v>333217.2</v>
      </c>
      <c r="L113" s="119">
        <v>4236.899999999996</v>
      </c>
      <c r="M113" s="120">
        <v>-57756.500000000007</v>
      </c>
      <c r="N113" s="118">
        <v>303861.30000000005</v>
      </c>
      <c r="O113" s="152">
        <f t="shared" si="10"/>
        <v>1212159.5</v>
      </c>
      <c r="P113" s="117"/>
      <c r="Q113" s="115"/>
      <c r="R113" s="115"/>
      <c r="S113" s="115"/>
      <c r="T113" s="115"/>
      <c r="U113" s="106"/>
      <c r="V113" s="106"/>
      <c r="W113" s="106"/>
      <c r="X113" s="106"/>
      <c r="Y113" s="106"/>
      <c r="Z113" s="106"/>
      <c r="AA113" s="106"/>
    </row>
    <row r="114" spans="1:27" ht="15.75" hidden="1" x14ac:dyDescent="0.25">
      <c r="A114" s="209" t="s">
        <v>101</v>
      </c>
      <c r="B114" s="121">
        <v>174796.69999999998</v>
      </c>
      <c r="C114" s="122">
        <v>360405.4</v>
      </c>
      <c r="D114" s="123">
        <v>211453.00000000003</v>
      </c>
      <c r="E114" s="124">
        <v>139779.1</v>
      </c>
      <c r="F114" s="125">
        <v>26245.299999999988</v>
      </c>
      <c r="G114" s="126">
        <v>912679.5</v>
      </c>
      <c r="H114" s="123">
        <v>15529.599999999999</v>
      </c>
      <c r="I114" s="123"/>
      <c r="J114" s="123">
        <v>5998.5</v>
      </c>
      <c r="K114" s="123">
        <v>332450.5</v>
      </c>
      <c r="L114" s="119">
        <v>-3978.9999999999927</v>
      </c>
      <c r="M114" s="120">
        <v>-61113.999999999971</v>
      </c>
      <c r="N114" s="118">
        <v>288885.59999999998</v>
      </c>
      <c r="O114" s="152">
        <f t="shared" si="10"/>
        <v>1201565.1000000001</v>
      </c>
      <c r="P114" s="117"/>
      <c r="Q114" s="115"/>
      <c r="R114" s="115"/>
      <c r="S114" s="115"/>
      <c r="T114" s="115"/>
      <c r="U114" s="106"/>
      <c r="V114" s="106"/>
      <c r="W114" s="106"/>
      <c r="X114" s="106"/>
      <c r="Y114" s="106"/>
      <c r="Z114" s="106"/>
      <c r="AA114" s="106"/>
    </row>
    <row r="115" spans="1:27" ht="15.75" hidden="1" x14ac:dyDescent="0.25">
      <c r="A115" s="212" t="s">
        <v>103</v>
      </c>
      <c r="B115" s="121">
        <v>180398.6</v>
      </c>
      <c r="C115" s="122">
        <v>360068</v>
      </c>
      <c r="D115" s="123">
        <v>209123</v>
      </c>
      <c r="E115" s="124">
        <v>136645.09999999995</v>
      </c>
      <c r="F115" s="125">
        <v>26433.499999999989</v>
      </c>
      <c r="G115" s="126">
        <v>912668.2</v>
      </c>
      <c r="H115" s="123">
        <v>15529.599999999999</v>
      </c>
      <c r="I115" s="123"/>
      <c r="J115" s="123">
        <v>3846.6</v>
      </c>
      <c r="K115" s="123">
        <v>332620.90000000002</v>
      </c>
      <c r="L115" s="119">
        <v>-8413.9999999999891</v>
      </c>
      <c r="M115" s="120">
        <v>-63511.299999999981</v>
      </c>
      <c r="N115" s="118">
        <v>280071.80000000005</v>
      </c>
      <c r="O115" s="152">
        <f t="shared" si="10"/>
        <v>1192740</v>
      </c>
      <c r="P115" s="117"/>
      <c r="Q115" s="115"/>
      <c r="R115" s="115"/>
      <c r="S115" s="115"/>
      <c r="T115" s="115"/>
      <c r="U115" s="106"/>
      <c r="V115" s="106"/>
      <c r="W115" s="106"/>
      <c r="X115" s="106"/>
      <c r="Y115" s="106"/>
      <c r="Z115" s="106"/>
      <c r="AA115" s="106"/>
    </row>
    <row r="116" spans="1:27" ht="15.75" hidden="1" x14ac:dyDescent="0.25">
      <c r="A116" s="216" t="s">
        <v>106</v>
      </c>
      <c r="B116" s="121">
        <v>182467.09999999998</v>
      </c>
      <c r="C116" s="122">
        <v>353136.6</v>
      </c>
      <c r="D116" s="123">
        <v>204809.4</v>
      </c>
      <c r="E116" s="124">
        <v>141184.90000000005</v>
      </c>
      <c r="F116" s="125">
        <v>27055.199999999997</v>
      </c>
      <c r="G116" s="126">
        <v>908653.2</v>
      </c>
      <c r="H116" s="123">
        <v>15529.599999999999</v>
      </c>
      <c r="I116" s="123"/>
      <c r="J116" s="123">
        <v>3846.6</v>
      </c>
      <c r="K116" s="123">
        <v>334220.70000000007</v>
      </c>
      <c r="L116" s="119">
        <v>-2456.2000000000016</v>
      </c>
      <c r="M116" s="120">
        <v>-49276.900000000009</v>
      </c>
      <c r="N116" s="118">
        <v>301863.80000000005</v>
      </c>
      <c r="O116" s="152">
        <f t="shared" si="10"/>
        <v>1210517</v>
      </c>
      <c r="P116" s="117"/>
      <c r="Q116" s="115"/>
      <c r="R116" s="115"/>
      <c r="S116" s="115"/>
      <c r="T116" s="115"/>
      <c r="U116" s="106"/>
      <c r="V116" s="106"/>
      <c r="W116" s="106"/>
      <c r="X116" s="106"/>
      <c r="Y116" s="106"/>
      <c r="Z116" s="106"/>
      <c r="AA116" s="106"/>
    </row>
    <row r="117" spans="1:27" ht="15.75" x14ac:dyDescent="0.25">
      <c r="A117" s="218" t="s">
        <v>113</v>
      </c>
      <c r="B117" s="121">
        <v>182542.49999999997</v>
      </c>
      <c r="C117" s="122">
        <v>379179.2</v>
      </c>
      <c r="D117" s="123">
        <v>209898.10000000006</v>
      </c>
      <c r="E117" s="124">
        <v>135817.70000000001</v>
      </c>
      <c r="F117" s="125">
        <v>27551.799999999996</v>
      </c>
      <c r="G117" s="126">
        <v>934989.3</v>
      </c>
      <c r="H117" s="123">
        <v>15529.599999999999</v>
      </c>
      <c r="I117" s="123"/>
      <c r="J117" s="123">
        <v>4059.5</v>
      </c>
      <c r="K117" s="123">
        <v>336248.9</v>
      </c>
      <c r="L117" s="119">
        <v>-1963.400000000004</v>
      </c>
      <c r="M117" s="120">
        <v>-42124.100000000013</v>
      </c>
      <c r="N117" s="118">
        <v>311750.49999999994</v>
      </c>
      <c r="O117" s="152">
        <f t="shared" si="10"/>
        <v>1246739.8</v>
      </c>
      <c r="P117" s="117"/>
      <c r="Q117" s="115"/>
      <c r="R117" s="115"/>
      <c r="S117" s="115"/>
      <c r="T117" s="115"/>
      <c r="U117" s="106"/>
      <c r="V117" s="106"/>
      <c r="W117" s="106"/>
      <c r="X117" s="106"/>
      <c r="Y117" s="106"/>
      <c r="Z117" s="106"/>
      <c r="AA117" s="106"/>
    </row>
    <row r="118" spans="1:27" ht="15.75" x14ac:dyDescent="0.25">
      <c r="A118" s="133" t="s">
        <v>86</v>
      </c>
      <c r="B118" s="121">
        <v>175362.80000000002</v>
      </c>
      <c r="C118" s="122">
        <v>375125.9</v>
      </c>
      <c r="D118" s="123">
        <v>216836.69999999998</v>
      </c>
      <c r="E118" s="124">
        <v>135168.10000000006</v>
      </c>
      <c r="F118" s="125">
        <v>28306.099999999991</v>
      </c>
      <c r="G118" s="126">
        <v>930799.60000000009</v>
      </c>
      <c r="H118" s="123">
        <v>15582.5</v>
      </c>
      <c r="I118" s="123"/>
      <c r="J118" s="123">
        <v>3616.6</v>
      </c>
      <c r="K118" s="123">
        <v>339597.5</v>
      </c>
      <c r="L118" s="119">
        <v>418.69999999998845</v>
      </c>
      <c r="M118" s="120">
        <v>-44272.5</v>
      </c>
      <c r="N118" s="118">
        <v>314942.8</v>
      </c>
      <c r="O118" s="152">
        <f t="shared" si="10"/>
        <v>1245742.4000000001</v>
      </c>
      <c r="P118" s="117"/>
      <c r="Q118" s="115"/>
      <c r="R118" s="115"/>
      <c r="S118" s="115"/>
      <c r="T118" s="115"/>
      <c r="U118" s="106"/>
      <c r="V118" s="106"/>
      <c r="W118" s="106"/>
      <c r="X118" s="106"/>
      <c r="Y118" s="106"/>
      <c r="Z118" s="106"/>
      <c r="AA118" s="106"/>
    </row>
    <row r="119" spans="1:27" ht="15.75" x14ac:dyDescent="0.25">
      <c r="A119" s="133" t="s">
        <v>92</v>
      </c>
      <c r="B119" s="121">
        <v>177930.40000000002</v>
      </c>
      <c r="C119" s="122">
        <v>383906.5</v>
      </c>
      <c r="D119" s="123">
        <v>215806.9</v>
      </c>
      <c r="E119" s="124">
        <v>143509.69999999998</v>
      </c>
      <c r="F119" s="125">
        <v>29240.799999999999</v>
      </c>
      <c r="G119" s="126">
        <v>950394.3</v>
      </c>
      <c r="H119" s="123">
        <v>15582.5</v>
      </c>
      <c r="I119" s="123"/>
      <c r="J119" s="123">
        <v>3527.8</v>
      </c>
      <c r="K119" s="123">
        <v>343274.50000000006</v>
      </c>
      <c r="L119" s="119">
        <v>-2466.8999999999974</v>
      </c>
      <c r="M119" s="120">
        <v>-42685.8</v>
      </c>
      <c r="N119" s="118">
        <v>317232.10000000003</v>
      </c>
      <c r="O119" s="152">
        <f t="shared" si="10"/>
        <v>1267626.4000000001</v>
      </c>
      <c r="P119" s="117"/>
      <c r="Q119" s="115"/>
      <c r="R119" s="115"/>
      <c r="S119" s="115"/>
      <c r="T119" s="115"/>
      <c r="U119" s="106"/>
      <c r="V119" s="106"/>
      <c r="W119" s="106"/>
      <c r="X119" s="106"/>
      <c r="Y119" s="106"/>
      <c r="Z119" s="106"/>
      <c r="AA119" s="106"/>
    </row>
    <row r="120" spans="1:27" ht="15.75" x14ac:dyDescent="0.25">
      <c r="A120" s="133" t="s">
        <v>93</v>
      </c>
      <c r="B120" s="121">
        <v>179669.4</v>
      </c>
      <c r="C120" s="122">
        <v>375268.9</v>
      </c>
      <c r="D120" s="123">
        <v>223890.2</v>
      </c>
      <c r="E120" s="124">
        <v>136721</v>
      </c>
      <c r="F120" s="125">
        <v>30078.000000000007</v>
      </c>
      <c r="G120" s="126">
        <v>945627.5</v>
      </c>
      <c r="H120" s="123">
        <v>15608.3</v>
      </c>
      <c r="I120" s="123"/>
      <c r="J120" s="123">
        <v>6643.5</v>
      </c>
      <c r="K120" s="123">
        <v>348160.10000000003</v>
      </c>
      <c r="L120" s="119">
        <v>-2473.9000000000156</v>
      </c>
      <c r="M120" s="120">
        <v>-50643.3</v>
      </c>
      <c r="N120" s="118">
        <v>317294.7</v>
      </c>
      <c r="O120" s="152">
        <f t="shared" si="10"/>
        <v>1262922.2</v>
      </c>
      <c r="P120" s="117"/>
      <c r="Q120" s="115"/>
      <c r="R120" s="115"/>
      <c r="S120" s="115"/>
      <c r="T120" s="115"/>
      <c r="U120" s="106"/>
      <c r="V120" s="106"/>
      <c r="W120" s="106"/>
      <c r="X120" s="106"/>
      <c r="Y120" s="106"/>
      <c r="Z120" s="106"/>
      <c r="AA120" s="106"/>
    </row>
    <row r="121" spans="1:27" ht="15.75" x14ac:dyDescent="0.25">
      <c r="A121" s="153" t="s">
        <v>87</v>
      </c>
      <c r="B121" s="121">
        <v>187470.90000000002</v>
      </c>
      <c r="C121" s="122">
        <v>388496.8</v>
      </c>
      <c r="D121" s="123">
        <v>225744.4</v>
      </c>
      <c r="E121" s="124">
        <v>137799.59999999998</v>
      </c>
      <c r="F121" s="125">
        <v>30419.200000000004</v>
      </c>
      <c r="G121" s="126">
        <v>969930.89999999991</v>
      </c>
      <c r="H121" s="123">
        <v>16345.6</v>
      </c>
      <c r="I121" s="123"/>
      <c r="J121" s="123">
        <v>7533</v>
      </c>
      <c r="K121" s="123">
        <v>352292.30000000005</v>
      </c>
      <c r="L121" s="119">
        <v>-2195.0000000000068</v>
      </c>
      <c r="M121" s="120">
        <v>-65752.999999999942</v>
      </c>
      <c r="N121" s="118">
        <v>308222.90000000008</v>
      </c>
      <c r="O121" s="152">
        <f t="shared" si="10"/>
        <v>1278153.8</v>
      </c>
      <c r="P121" s="117"/>
      <c r="Q121" s="115"/>
      <c r="R121" s="115"/>
      <c r="S121" s="115"/>
      <c r="T121" s="115"/>
      <c r="U121" s="106"/>
      <c r="V121" s="106"/>
      <c r="W121" s="106"/>
      <c r="X121" s="106"/>
      <c r="Y121" s="106"/>
      <c r="Z121" s="106"/>
      <c r="AA121" s="106"/>
    </row>
    <row r="122" spans="1:27" x14ac:dyDescent="0.2">
      <c r="A122" s="54"/>
      <c r="B122" s="49"/>
      <c r="C122" s="69"/>
      <c r="D122" s="70"/>
      <c r="E122" s="71"/>
      <c r="F122" s="72"/>
      <c r="G122" s="73"/>
      <c r="H122" s="70"/>
      <c r="I122" s="70"/>
      <c r="J122" s="70"/>
      <c r="K122" s="70"/>
      <c r="L122" s="47"/>
      <c r="M122" s="48"/>
      <c r="N122" s="46"/>
      <c r="O122" s="152"/>
      <c r="P122" s="44"/>
    </row>
    <row r="123" spans="1:27" ht="15.75" x14ac:dyDescent="0.25">
      <c r="A123" s="153" t="s">
        <v>94</v>
      </c>
      <c r="B123" s="232">
        <v>175594</v>
      </c>
      <c r="C123" s="233">
        <v>366127.9</v>
      </c>
      <c r="D123" s="234">
        <v>231534.00000000003</v>
      </c>
      <c r="E123" s="235">
        <v>135961.69999999998</v>
      </c>
      <c r="F123" s="236">
        <v>30410.799999999999</v>
      </c>
      <c r="G123" s="237">
        <v>939628.4</v>
      </c>
      <c r="H123" s="234">
        <v>16432.400000000001</v>
      </c>
      <c r="I123" s="234"/>
      <c r="J123" s="234">
        <v>10044</v>
      </c>
      <c r="K123" s="234">
        <v>353829.1</v>
      </c>
      <c r="L123" s="230">
        <v>-296.69999999999277</v>
      </c>
      <c r="M123" s="231">
        <v>-62136.799999999967</v>
      </c>
      <c r="N123" s="229">
        <v>317872</v>
      </c>
      <c r="O123" s="229">
        <v>1257500.3999999999</v>
      </c>
      <c r="P123" s="129"/>
      <c r="Q123" s="127"/>
      <c r="R123" s="127"/>
      <c r="S123" s="127"/>
      <c r="T123" s="127"/>
      <c r="U123" s="116"/>
      <c r="V123" s="116"/>
      <c r="W123" s="116"/>
      <c r="X123" s="116"/>
      <c r="Y123" s="116"/>
      <c r="Z123" s="116"/>
      <c r="AA123" s="116"/>
    </row>
    <row r="124" spans="1:27" s="106" customFormat="1" ht="15.75" x14ac:dyDescent="0.25">
      <c r="A124" s="153" t="s">
        <v>95</v>
      </c>
      <c r="B124" s="232">
        <v>173747.20000000001</v>
      </c>
      <c r="C124" s="233">
        <v>354754.6</v>
      </c>
      <c r="D124" s="234">
        <v>244983.5</v>
      </c>
      <c r="E124" s="235">
        <v>148866.6</v>
      </c>
      <c r="F124" s="236">
        <v>30263.3</v>
      </c>
      <c r="G124" s="237">
        <v>952615.20000000007</v>
      </c>
      <c r="H124" s="234">
        <v>16428.900000000001</v>
      </c>
      <c r="I124" s="234"/>
      <c r="J124" s="234">
        <v>9270.7000000000007</v>
      </c>
      <c r="K124" s="234">
        <v>358856.5</v>
      </c>
      <c r="L124" s="230">
        <v>2039.5</v>
      </c>
      <c r="M124" s="231">
        <v>-63311.8</v>
      </c>
      <c r="N124" s="229">
        <v>323283.8</v>
      </c>
      <c r="O124" s="229">
        <v>1275899</v>
      </c>
      <c r="P124" s="129"/>
      <c r="Q124" s="127"/>
      <c r="R124" s="127"/>
      <c r="S124" s="127"/>
      <c r="T124" s="127"/>
      <c r="U124" s="116"/>
      <c r="V124" s="116"/>
      <c r="W124" s="116"/>
      <c r="X124" s="116"/>
      <c r="Y124" s="116"/>
      <c r="Z124" s="116"/>
      <c r="AA124" s="116"/>
    </row>
    <row r="125" spans="1:27" s="106" customFormat="1" ht="15.75" x14ac:dyDescent="0.25">
      <c r="A125" s="153" t="s">
        <v>96</v>
      </c>
      <c r="B125" s="232">
        <v>173124.7</v>
      </c>
      <c r="C125" s="233">
        <v>362275.9</v>
      </c>
      <c r="D125" s="234">
        <v>245534.8</v>
      </c>
      <c r="E125" s="235">
        <v>150616.79999999999</v>
      </c>
      <c r="F125" s="236">
        <v>30355.3</v>
      </c>
      <c r="G125" s="237">
        <v>961907.50000000023</v>
      </c>
      <c r="H125" s="234">
        <v>16428.900000000001</v>
      </c>
      <c r="I125" s="234"/>
      <c r="J125" s="234">
        <v>6602.2</v>
      </c>
      <c r="K125" s="234">
        <v>355962.6</v>
      </c>
      <c r="L125" s="230">
        <v>-2476.4</v>
      </c>
      <c r="M125" s="231">
        <v>-73348.600000000006</v>
      </c>
      <c r="N125" s="229">
        <v>303168.69999999995</v>
      </c>
      <c r="O125" s="229">
        <v>1265076.2000000002</v>
      </c>
      <c r="P125" s="129"/>
      <c r="Q125" s="127"/>
      <c r="R125" s="127"/>
      <c r="S125" s="127"/>
      <c r="T125" s="127"/>
      <c r="U125" s="116"/>
      <c r="V125" s="116"/>
      <c r="W125" s="116"/>
      <c r="X125" s="116"/>
      <c r="Y125" s="116"/>
      <c r="Z125" s="116"/>
      <c r="AA125" s="116"/>
    </row>
    <row r="126" spans="1:27" s="132" customFormat="1" ht="15.75" x14ac:dyDescent="0.25">
      <c r="A126" s="153" t="s">
        <v>97</v>
      </c>
      <c r="B126" s="232">
        <v>183042.1</v>
      </c>
      <c r="C126" s="233">
        <v>383988.6</v>
      </c>
      <c r="D126" s="234">
        <v>248927</v>
      </c>
      <c r="E126" s="235">
        <v>162944.29999999999</v>
      </c>
      <c r="F126" s="236">
        <v>31052.2</v>
      </c>
      <c r="G126" s="237">
        <v>1009954.2</v>
      </c>
      <c r="H126" s="234">
        <v>17095</v>
      </c>
      <c r="I126" s="234"/>
      <c r="J126" s="234">
        <v>6404.9</v>
      </c>
      <c r="K126" s="234">
        <v>386786</v>
      </c>
      <c r="L126" s="230">
        <v>1204.7</v>
      </c>
      <c r="M126" s="231">
        <v>-100698.3</v>
      </c>
      <c r="N126" s="229">
        <v>310792.30000000005</v>
      </c>
      <c r="O126" s="229">
        <v>1320746.5</v>
      </c>
      <c r="P126" s="147"/>
      <c r="Q126" s="131"/>
      <c r="R126" s="131"/>
      <c r="S126" s="131"/>
      <c r="T126" s="131"/>
    </row>
    <row r="127" spans="1:27" s="132" customFormat="1" ht="15.75" x14ac:dyDescent="0.25">
      <c r="A127" s="153" t="s">
        <v>98</v>
      </c>
      <c r="B127" s="232">
        <v>189075.7</v>
      </c>
      <c r="C127" s="233">
        <v>378328</v>
      </c>
      <c r="D127" s="234">
        <v>249532.7</v>
      </c>
      <c r="E127" s="235">
        <v>148742.79999999999</v>
      </c>
      <c r="F127" s="236">
        <v>32299.8</v>
      </c>
      <c r="G127" s="237">
        <v>997979</v>
      </c>
      <c r="H127" s="234">
        <v>17101.8</v>
      </c>
      <c r="I127" s="234"/>
      <c r="J127" s="234">
        <v>5114.3</v>
      </c>
      <c r="K127" s="234">
        <v>392392</v>
      </c>
      <c r="L127" s="230">
        <v>-3580.8</v>
      </c>
      <c r="M127" s="231">
        <v>-100079.1</v>
      </c>
      <c r="N127" s="229">
        <v>310948.19999999995</v>
      </c>
      <c r="O127" s="229">
        <v>1308927.2</v>
      </c>
      <c r="P127" s="149"/>
      <c r="Q127" s="131"/>
      <c r="R127" s="131"/>
      <c r="S127" s="131"/>
      <c r="T127" s="131"/>
    </row>
    <row r="128" spans="1:27" s="132" customFormat="1" ht="15.75" x14ac:dyDescent="0.25">
      <c r="A128" s="153" t="s">
        <v>89</v>
      </c>
      <c r="B128" s="232">
        <v>195872.4</v>
      </c>
      <c r="C128" s="233">
        <v>405965.9</v>
      </c>
      <c r="D128" s="234">
        <v>246002</v>
      </c>
      <c r="E128" s="235">
        <v>146523.79999999999</v>
      </c>
      <c r="F128" s="236">
        <v>33338</v>
      </c>
      <c r="G128" s="237">
        <v>1027702.1000000001</v>
      </c>
      <c r="H128" s="234">
        <v>17634.8</v>
      </c>
      <c r="I128" s="234"/>
      <c r="J128" s="234">
        <v>2743.8</v>
      </c>
      <c r="K128" s="234">
        <v>399900.5</v>
      </c>
      <c r="L128" s="230">
        <v>-1865.5</v>
      </c>
      <c r="M128" s="231">
        <v>-100753</v>
      </c>
      <c r="N128" s="229">
        <v>317660.59999999998</v>
      </c>
      <c r="O128" s="229">
        <v>1345362.7000000002</v>
      </c>
      <c r="P128" s="151"/>
      <c r="Q128" s="131"/>
      <c r="R128" s="131"/>
      <c r="S128" s="131"/>
      <c r="T128" s="131"/>
    </row>
    <row r="129" spans="1:27" s="150" customFormat="1" ht="15.75" x14ac:dyDescent="0.25">
      <c r="A129" s="156" t="s">
        <v>107</v>
      </c>
      <c r="B129" s="232">
        <v>205687.5</v>
      </c>
      <c r="C129" s="233">
        <v>414631.8</v>
      </c>
      <c r="D129" s="234">
        <v>254547.7</v>
      </c>
      <c r="E129" s="235">
        <v>168747.1</v>
      </c>
      <c r="F129" s="236">
        <v>34036.400000000001</v>
      </c>
      <c r="G129" s="237">
        <v>1077650.5</v>
      </c>
      <c r="H129" s="234">
        <v>17608.5</v>
      </c>
      <c r="I129" s="234"/>
      <c r="J129" s="234">
        <v>9700.7000000000007</v>
      </c>
      <c r="K129" s="234">
        <v>404005.4</v>
      </c>
      <c r="L129" s="230">
        <v>-6082.1</v>
      </c>
      <c r="M129" s="231">
        <v>-111409</v>
      </c>
      <c r="N129" s="229">
        <v>313823.50000000006</v>
      </c>
      <c r="O129" s="229">
        <v>1391474</v>
      </c>
      <c r="P129" s="155"/>
      <c r="Q129" s="154"/>
      <c r="R129" s="154"/>
      <c r="S129" s="154"/>
      <c r="T129" s="154"/>
    </row>
    <row r="130" spans="1:27" s="150" customFormat="1" ht="15.75" x14ac:dyDescent="0.25">
      <c r="A130" s="164" t="s">
        <v>91</v>
      </c>
      <c r="B130" s="232">
        <v>201286.7</v>
      </c>
      <c r="C130" s="233">
        <v>415469.4</v>
      </c>
      <c r="D130" s="234">
        <v>253800.1</v>
      </c>
      <c r="E130" s="235">
        <v>160525.29999999999</v>
      </c>
      <c r="F130" s="236">
        <v>34940.1</v>
      </c>
      <c r="G130" s="237">
        <v>1066021.6000000001</v>
      </c>
      <c r="H130" s="234">
        <v>17608.5</v>
      </c>
      <c r="I130" s="234"/>
      <c r="J130" s="234">
        <v>9573.7999999999993</v>
      </c>
      <c r="K130" s="234">
        <v>409912.6</v>
      </c>
      <c r="L130" s="230">
        <v>-6011.2</v>
      </c>
      <c r="M130" s="231">
        <v>-114561.7</v>
      </c>
      <c r="N130" s="229">
        <v>316521.99999999994</v>
      </c>
      <c r="O130" s="229">
        <v>1382543.6</v>
      </c>
      <c r="P130" s="159"/>
      <c r="Q130" s="158"/>
      <c r="R130" s="158"/>
      <c r="S130" s="158"/>
      <c r="T130" s="158"/>
      <c r="U130" s="157"/>
      <c r="V130" s="157"/>
      <c r="W130" s="157"/>
      <c r="X130" s="157"/>
      <c r="Y130" s="157"/>
      <c r="Z130" s="157"/>
      <c r="AA130" s="157"/>
    </row>
    <row r="131" spans="1:27" s="157" customFormat="1" ht="15.75" x14ac:dyDescent="0.25">
      <c r="A131" s="172" t="s">
        <v>86</v>
      </c>
      <c r="B131" s="232">
        <v>190555.1</v>
      </c>
      <c r="C131" s="233">
        <v>406930.2</v>
      </c>
      <c r="D131" s="234">
        <v>240346.1</v>
      </c>
      <c r="E131" s="235">
        <v>149940.9</v>
      </c>
      <c r="F131" s="236">
        <v>35973.300000000003</v>
      </c>
      <c r="G131" s="237">
        <v>1023745.6000000001</v>
      </c>
      <c r="H131" s="234">
        <v>18008.5</v>
      </c>
      <c r="I131" s="234"/>
      <c r="J131" s="234">
        <v>8443.4</v>
      </c>
      <c r="K131" s="234">
        <v>413184.9</v>
      </c>
      <c r="L131" s="230">
        <v>-17986.5</v>
      </c>
      <c r="M131" s="231">
        <v>-120317.2</v>
      </c>
      <c r="N131" s="229">
        <v>301333.10000000003</v>
      </c>
      <c r="O131" s="229">
        <v>1325078.7000000002</v>
      </c>
      <c r="P131" s="171"/>
      <c r="Q131" s="170"/>
      <c r="R131" s="170"/>
      <c r="S131" s="170"/>
      <c r="T131" s="170"/>
    </row>
    <row r="132" spans="1:27" s="157" customFormat="1" ht="15.75" x14ac:dyDescent="0.25">
      <c r="A132" s="172" t="s">
        <v>92</v>
      </c>
      <c r="B132" s="232">
        <v>192232.4</v>
      </c>
      <c r="C132" s="233">
        <v>443830.6</v>
      </c>
      <c r="D132" s="234">
        <v>240660.7</v>
      </c>
      <c r="E132" s="235">
        <v>156098.79999999999</v>
      </c>
      <c r="F132" s="236">
        <v>36653.800000000003</v>
      </c>
      <c r="G132" s="237">
        <v>1069476.3</v>
      </c>
      <c r="H132" s="234">
        <v>18009.8</v>
      </c>
      <c r="I132" s="234"/>
      <c r="J132" s="234">
        <v>9452.2000000000007</v>
      </c>
      <c r="K132" s="234">
        <v>422696</v>
      </c>
      <c r="L132" s="230">
        <v>-7568.6</v>
      </c>
      <c r="M132" s="231">
        <v>-123043.1</v>
      </c>
      <c r="N132" s="229">
        <v>319546.30000000005</v>
      </c>
      <c r="O132" s="229">
        <v>1389022.6</v>
      </c>
      <c r="P132" s="171"/>
      <c r="Q132" s="170"/>
      <c r="R132" s="170"/>
      <c r="S132" s="170"/>
      <c r="T132" s="170"/>
    </row>
    <row r="133" spans="1:27" s="157" customFormat="1" ht="15.75" x14ac:dyDescent="0.25">
      <c r="A133" s="172" t="s">
        <v>93</v>
      </c>
      <c r="B133" s="232">
        <v>189135.1</v>
      </c>
      <c r="C133" s="233">
        <v>419460.4</v>
      </c>
      <c r="D133" s="234">
        <v>240188.79999999999</v>
      </c>
      <c r="E133" s="235">
        <v>147259.4</v>
      </c>
      <c r="F133" s="236">
        <v>37680</v>
      </c>
      <c r="G133" s="237">
        <v>1033723.7000000001</v>
      </c>
      <c r="H133" s="234">
        <v>18009.8</v>
      </c>
      <c r="I133" s="234"/>
      <c r="J133" s="234">
        <v>9053</v>
      </c>
      <c r="K133" s="234">
        <v>431134.5</v>
      </c>
      <c r="L133" s="230">
        <v>-7616.7</v>
      </c>
      <c r="M133" s="231">
        <v>-131804</v>
      </c>
      <c r="N133" s="229">
        <v>318776.59999999998</v>
      </c>
      <c r="O133" s="229">
        <v>1352500.3</v>
      </c>
      <c r="P133" s="171"/>
      <c r="Q133" s="170"/>
      <c r="R133" s="170"/>
      <c r="S133" s="170"/>
      <c r="T133" s="170"/>
    </row>
    <row r="134" spans="1:27" s="157" customFormat="1" ht="15.75" x14ac:dyDescent="0.25">
      <c r="A134" s="183" t="s">
        <v>87</v>
      </c>
      <c r="B134" s="232">
        <v>199806</v>
      </c>
      <c r="C134" s="233">
        <v>437756</v>
      </c>
      <c r="D134" s="234">
        <v>242634.4</v>
      </c>
      <c r="E134" s="235">
        <v>165130.1</v>
      </c>
      <c r="F134" s="236">
        <v>38647.300000000003</v>
      </c>
      <c r="G134" s="237">
        <v>1083973.8</v>
      </c>
      <c r="H134" s="234">
        <v>18333.400000000001</v>
      </c>
      <c r="I134" s="234"/>
      <c r="J134" s="234">
        <v>9222.6</v>
      </c>
      <c r="K134" s="234">
        <v>442797.4</v>
      </c>
      <c r="L134" s="230">
        <v>-5450</v>
      </c>
      <c r="M134" s="231">
        <v>-144379.6</v>
      </c>
      <c r="N134" s="229">
        <v>320523.80000000005</v>
      </c>
      <c r="O134" s="229">
        <v>1404497.6</v>
      </c>
      <c r="P134" s="178"/>
      <c r="Q134" s="177"/>
      <c r="R134" s="177"/>
      <c r="S134" s="177"/>
      <c r="T134" s="177"/>
    </row>
    <row r="135" spans="1:27" s="157" customFormat="1" ht="15.75" x14ac:dyDescent="0.25">
      <c r="A135" s="183"/>
      <c r="B135" s="182"/>
      <c r="C135" s="184"/>
      <c r="D135" s="185"/>
      <c r="E135" s="186"/>
      <c r="F135" s="187"/>
      <c r="G135" s="188"/>
      <c r="H135" s="185"/>
      <c r="I135" s="185"/>
      <c r="J135" s="185"/>
      <c r="K135" s="185"/>
      <c r="L135" s="180"/>
      <c r="M135" s="181"/>
      <c r="N135" s="179"/>
      <c r="O135" s="219"/>
      <c r="P135" s="178"/>
      <c r="Q135" s="177"/>
      <c r="R135" s="177"/>
      <c r="S135" s="177"/>
      <c r="T135" s="177"/>
    </row>
    <row r="136" spans="1:27" s="157" customFormat="1" ht="15.75" x14ac:dyDescent="0.25">
      <c r="A136" s="191" t="s">
        <v>108</v>
      </c>
      <c r="B136" s="223">
        <v>190398.4</v>
      </c>
      <c r="C136" s="224">
        <v>420153.8</v>
      </c>
      <c r="D136" s="225">
        <v>243166</v>
      </c>
      <c r="E136" s="226">
        <v>159646.9</v>
      </c>
      <c r="F136" s="227">
        <v>38601.5</v>
      </c>
      <c r="G136" s="228">
        <v>1051966.6000000001</v>
      </c>
      <c r="H136" s="225">
        <v>18210.3</v>
      </c>
      <c r="I136" s="225"/>
      <c r="J136" s="225">
        <v>10502.8</v>
      </c>
      <c r="K136" s="225">
        <v>448762.1</v>
      </c>
      <c r="L136" s="221">
        <v>127.5</v>
      </c>
      <c r="M136" s="222">
        <v>-152481.5</v>
      </c>
      <c r="N136" s="220">
        <v>325121.19999999995</v>
      </c>
      <c r="O136" s="220">
        <v>1377087.8</v>
      </c>
      <c r="P136" s="190"/>
      <c r="Q136" s="189"/>
      <c r="R136" s="189"/>
      <c r="S136" s="189"/>
      <c r="T136" s="189"/>
    </row>
    <row r="137" spans="1:27" s="157" customFormat="1" ht="15.75" x14ac:dyDescent="0.25">
      <c r="A137" s="194" t="s">
        <v>109</v>
      </c>
      <c r="B137" s="223">
        <v>193818.4</v>
      </c>
      <c r="C137" s="224">
        <v>423979.7</v>
      </c>
      <c r="D137" s="225">
        <v>250343.8</v>
      </c>
      <c r="E137" s="226">
        <v>155575.29999999999</v>
      </c>
      <c r="F137" s="227">
        <v>37955.1</v>
      </c>
      <c r="G137" s="228">
        <v>1061672.3</v>
      </c>
      <c r="H137" s="225">
        <v>18210.3</v>
      </c>
      <c r="I137" s="225"/>
      <c r="J137" s="225">
        <v>10301.6</v>
      </c>
      <c r="K137" s="225">
        <v>450505.1</v>
      </c>
      <c r="L137" s="221">
        <v>-4295.3999999999996</v>
      </c>
      <c r="M137" s="222">
        <v>-158854.6</v>
      </c>
      <c r="N137" s="220">
        <v>315867</v>
      </c>
      <c r="O137" s="220">
        <v>1377539.3</v>
      </c>
      <c r="P137" s="193"/>
      <c r="Q137" s="192"/>
      <c r="R137" s="192"/>
      <c r="S137" s="192"/>
      <c r="T137" s="192"/>
    </row>
    <row r="138" spans="1:27" s="157" customFormat="1" ht="15.75" x14ac:dyDescent="0.25">
      <c r="A138" s="201" t="s">
        <v>110</v>
      </c>
      <c r="B138" s="223">
        <v>194611.7</v>
      </c>
      <c r="C138" s="224">
        <v>398123.8</v>
      </c>
      <c r="D138" s="225">
        <v>251346.5</v>
      </c>
      <c r="E138" s="226">
        <v>150065.70000000001</v>
      </c>
      <c r="F138" s="227">
        <v>38791.300000000003</v>
      </c>
      <c r="G138" s="228">
        <v>1032939</v>
      </c>
      <c r="H138" s="225">
        <v>18210.3</v>
      </c>
      <c r="I138" s="225"/>
      <c r="J138" s="225">
        <v>10123.6</v>
      </c>
      <c r="K138" s="225">
        <v>451198.3</v>
      </c>
      <c r="L138" s="221">
        <v>-8924.1</v>
      </c>
      <c r="M138" s="222">
        <v>-164939.5</v>
      </c>
      <c r="N138" s="220">
        <v>305668.60000000003</v>
      </c>
      <c r="O138" s="220">
        <v>1338607.6000000001</v>
      </c>
      <c r="P138" s="196"/>
      <c r="Q138" s="195"/>
      <c r="R138" s="195"/>
      <c r="S138" s="195"/>
      <c r="T138" s="195"/>
    </row>
    <row r="139" spans="1:27" s="157" customFormat="1" ht="16.5" x14ac:dyDescent="0.25">
      <c r="A139" s="209" t="s">
        <v>100</v>
      </c>
      <c r="B139" s="223">
        <v>213487.5</v>
      </c>
      <c r="C139" s="224">
        <v>420233.9</v>
      </c>
      <c r="D139" s="225">
        <v>256779.1</v>
      </c>
      <c r="E139" s="226">
        <v>157398</v>
      </c>
      <c r="F139" s="227">
        <v>41227.9</v>
      </c>
      <c r="G139" s="228">
        <v>1089126.3999999999</v>
      </c>
      <c r="H139" s="225">
        <v>16425.3</v>
      </c>
      <c r="I139" s="225"/>
      <c r="J139" s="225">
        <v>9306.4</v>
      </c>
      <c r="K139" s="225">
        <v>454557.8</v>
      </c>
      <c r="L139" s="221">
        <v>-19652.7</v>
      </c>
      <c r="M139" s="222">
        <v>-167123</v>
      </c>
      <c r="N139" s="220">
        <v>293513.8</v>
      </c>
      <c r="O139" s="220">
        <v>1382640.2</v>
      </c>
      <c r="P139" s="208"/>
      <c r="Q139" s="207"/>
      <c r="R139" s="207"/>
      <c r="S139" s="207"/>
      <c r="T139" s="207"/>
    </row>
    <row r="140" spans="1:27" s="157" customFormat="1" ht="16.5" x14ac:dyDescent="0.25">
      <c r="A140" s="212" t="s">
        <v>102</v>
      </c>
      <c r="B140" s="223">
        <v>221285.7</v>
      </c>
      <c r="C140" s="224">
        <v>444497.6</v>
      </c>
      <c r="D140" s="225">
        <v>256982.1</v>
      </c>
      <c r="E140" s="226">
        <v>143254.9</v>
      </c>
      <c r="F140" s="227">
        <v>41639.1</v>
      </c>
      <c r="G140" s="228">
        <v>1107659.4000000001</v>
      </c>
      <c r="H140" s="225">
        <v>16425.3</v>
      </c>
      <c r="I140" s="225"/>
      <c r="J140" s="225">
        <v>8857.5</v>
      </c>
      <c r="K140" s="225">
        <v>458959.4</v>
      </c>
      <c r="L140" s="221">
        <v>-12105.3</v>
      </c>
      <c r="M140" s="222">
        <v>-160934.79999999999</v>
      </c>
      <c r="N140" s="220">
        <v>311202.10000000003</v>
      </c>
      <c r="O140" s="220">
        <v>1418861.5000000002</v>
      </c>
      <c r="P140" s="211"/>
      <c r="Q140" s="210"/>
      <c r="R140" s="210"/>
      <c r="S140" s="210"/>
      <c r="T140" s="210"/>
    </row>
    <row r="141" spans="1:27" s="157" customFormat="1" ht="16.5" x14ac:dyDescent="0.25">
      <c r="A141" s="216" t="s">
        <v>105</v>
      </c>
      <c r="B141" s="223">
        <v>225428.1</v>
      </c>
      <c r="C141" s="224">
        <v>419919.1</v>
      </c>
      <c r="D141" s="225">
        <v>261505.1</v>
      </c>
      <c r="E141" s="226">
        <v>138158.9</v>
      </c>
      <c r="F141" s="227">
        <v>41740.300000000003</v>
      </c>
      <c r="G141" s="228">
        <v>1086751.5</v>
      </c>
      <c r="H141" s="225">
        <v>16425.3</v>
      </c>
      <c r="I141" s="225"/>
      <c r="J141" s="225">
        <v>1293.3</v>
      </c>
      <c r="K141" s="225">
        <v>461832.4</v>
      </c>
      <c r="L141" s="221">
        <v>-18276.7</v>
      </c>
      <c r="M141" s="222">
        <v>-159336.4</v>
      </c>
      <c r="N141" s="220">
        <v>301937.90000000002</v>
      </c>
      <c r="O141" s="220">
        <v>1388689.4</v>
      </c>
      <c r="P141" s="215"/>
      <c r="Q141" s="210"/>
      <c r="R141" s="210"/>
      <c r="S141" s="210"/>
      <c r="T141" s="210"/>
    </row>
    <row r="142" spans="1:27" s="214" customFormat="1" ht="16.5" x14ac:dyDescent="0.25">
      <c r="A142" s="218" t="s">
        <v>114</v>
      </c>
      <c r="B142" s="223">
        <v>207785</v>
      </c>
      <c r="C142" s="224">
        <v>418321.4</v>
      </c>
      <c r="D142" s="225">
        <v>268287.90000000002</v>
      </c>
      <c r="E142" s="226">
        <v>145550.79999999999</v>
      </c>
      <c r="F142" s="227">
        <v>42629.4</v>
      </c>
      <c r="G142" s="228">
        <v>1082574.5</v>
      </c>
      <c r="H142" s="225">
        <v>16425.3</v>
      </c>
      <c r="I142" s="225"/>
      <c r="J142" s="225">
        <v>1675.7</v>
      </c>
      <c r="K142" s="225">
        <v>465087</v>
      </c>
      <c r="L142" s="221">
        <v>-18627.599999999999</v>
      </c>
      <c r="M142" s="222">
        <v>-152376.9</v>
      </c>
      <c r="N142" s="220">
        <v>312183.5</v>
      </c>
      <c r="O142" s="220">
        <v>1394758</v>
      </c>
      <c r="P142" s="217"/>
      <c r="Q142" s="213"/>
      <c r="R142" s="213"/>
      <c r="S142" s="213"/>
      <c r="T142" s="213"/>
    </row>
    <row r="143" spans="1:27" s="214" customFormat="1" ht="16.5" x14ac:dyDescent="0.25">
      <c r="A143" s="249" t="s">
        <v>115</v>
      </c>
      <c r="B143" s="248">
        <v>201212</v>
      </c>
      <c r="C143" s="250">
        <v>429861.2</v>
      </c>
      <c r="D143" s="251">
        <v>266178.3</v>
      </c>
      <c r="E143" s="252">
        <v>151031.1</v>
      </c>
      <c r="F143" s="253">
        <v>43495.9</v>
      </c>
      <c r="G143" s="254">
        <v>1091778.5</v>
      </c>
      <c r="H143" s="251">
        <v>16425.3</v>
      </c>
      <c r="I143" s="251"/>
      <c r="J143" s="251">
        <v>1816.6</v>
      </c>
      <c r="K143" s="251">
        <v>471081</v>
      </c>
      <c r="L143" s="246">
        <v>-17726.5</v>
      </c>
      <c r="M143" s="247">
        <v>-155855.29999999999</v>
      </c>
      <c r="N143" s="245">
        <v>315741.10000000003</v>
      </c>
      <c r="O143" s="245">
        <v>1407519.6</v>
      </c>
      <c r="P143" s="244"/>
      <c r="Q143" s="213"/>
      <c r="R143" s="213"/>
      <c r="S143" s="213"/>
      <c r="T143" s="213"/>
    </row>
    <row r="144" spans="1:27" x14ac:dyDescent="0.2">
      <c r="A144" s="51"/>
      <c r="B144" s="52"/>
      <c r="C144" s="74"/>
      <c r="D144" s="75"/>
      <c r="E144" s="76"/>
      <c r="F144" s="77"/>
      <c r="G144" s="78"/>
      <c r="H144" s="75"/>
      <c r="I144" s="75"/>
      <c r="J144" s="75"/>
      <c r="K144" s="75"/>
      <c r="L144" s="79"/>
      <c r="M144" s="80"/>
      <c r="N144" s="80"/>
      <c r="O144" s="80"/>
    </row>
    <row r="145" spans="1:20" x14ac:dyDescent="0.2">
      <c r="A145" s="173"/>
      <c r="B145" s="174"/>
      <c r="C145" s="5"/>
      <c r="D145" s="5"/>
      <c r="E145" s="175"/>
      <c r="F145" s="5"/>
      <c r="G145" s="5"/>
      <c r="H145" s="5"/>
      <c r="I145" s="5"/>
      <c r="J145" s="5"/>
      <c r="K145" s="5"/>
      <c r="L145" s="5"/>
      <c r="M145" s="5"/>
      <c r="N145" s="5"/>
      <c r="O145" s="22"/>
    </row>
    <row r="146" spans="1:20" s="6" customFormat="1" x14ac:dyDescent="0.2">
      <c r="A146" s="176" t="s">
        <v>78</v>
      </c>
      <c r="B146" s="74"/>
      <c r="C146" s="14"/>
      <c r="D146" s="14"/>
      <c r="E146" s="59"/>
      <c r="F146" s="14"/>
      <c r="G146" s="14"/>
      <c r="H146" s="14"/>
      <c r="I146" s="14"/>
      <c r="J146" s="14"/>
      <c r="K146" s="14"/>
      <c r="L146" s="14"/>
      <c r="M146" s="14"/>
      <c r="N146" s="14"/>
      <c r="O146" s="16"/>
      <c r="P146" s="8"/>
      <c r="Q146" s="8"/>
      <c r="R146" s="8"/>
      <c r="S146" s="8"/>
      <c r="T146" s="8"/>
    </row>
    <row r="147" spans="1:20" x14ac:dyDescent="0.2">
      <c r="P147" s="44"/>
    </row>
    <row r="148" spans="1:20" x14ac:dyDescent="0.2">
      <c r="B148" s="53"/>
      <c r="C148" s="44"/>
      <c r="D148" s="44"/>
      <c r="E148" s="67"/>
      <c r="H148" s="44"/>
      <c r="I148" s="44"/>
      <c r="J148" s="44"/>
      <c r="L148" s="44"/>
      <c r="M148" s="44"/>
      <c r="N148" s="44"/>
      <c r="P148" s="44"/>
    </row>
    <row r="149" spans="1:20" x14ac:dyDescent="0.2">
      <c r="B149" s="53"/>
      <c r="C149" s="44"/>
      <c r="D149" s="44"/>
      <c r="E149" s="67"/>
      <c r="H149" s="44"/>
      <c r="I149" s="44"/>
      <c r="J149" s="44"/>
      <c r="L149" s="44"/>
      <c r="M149" s="44"/>
      <c r="N149" s="44"/>
      <c r="P149" s="44"/>
    </row>
    <row r="150" spans="1:20" x14ac:dyDescent="0.2">
      <c r="B150" s="53"/>
      <c r="C150" s="44"/>
      <c r="D150" s="44"/>
      <c r="E150" s="67"/>
      <c r="H150" s="44"/>
      <c r="I150" s="44"/>
      <c r="J150" s="44"/>
      <c r="L150" s="44"/>
      <c r="M150" s="44"/>
      <c r="N150" s="44"/>
      <c r="P150" s="44"/>
    </row>
    <row r="151" spans="1:20" x14ac:dyDescent="0.2">
      <c r="B151" s="53"/>
      <c r="C151" s="44"/>
      <c r="D151" s="44"/>
      <c r="E151" s="67"/>
      <c r="H151" s="44"/>
      <c r="I151" s="44"/>
      <c r="J151" s="44"/>
      <c r="L151" s="44"/>
      <c r="M151" s="44"/>
      <c r="N151" s="44"/>
      <c r="P151" s="44"/>
    </row>
    <row r="152" spans="1:20" x14ac:dyDescent="0.2">
      <c r="B152" s="53"/>
      <c r="C152" s="44"/>
      <c r="D152" s="44"/>
      <c r="E152" s="67"/>
      <c r="H152" s="44"/>
      <c r="I152" s="44"/>
      <c r="J152" s="44"/>
      <c r="L152" s="44"/>
      <c r="M152" s="44"/>
      <c r="N152" s="44"/>
      <c r="P152" s="44"/>
    </row>
    <row r="153" spans="1:20" x14ac:dyDescent="0.2">
      <c r="B153" s="53"/>
      <c r="C153" s="44"/>
      <c r="D153" s="44"/>
      <c r="E153" s="67"/>
      <c r="H153" s="44"/>
      <c r="I153" s="44"/>
      <c r="J153" s="44"/>
      <c r="L153" s="44"/>
      <c r="M153" s="44"/>
      <c r="N153" s="44"/>
      <c r="P153" s="44"/>
    </row>
    <row r="154" spans="1:20" x14ac:dyDescent="0.2">
      <c r="B154" s="53"/>
      <c r="C154" s="44"/>
      <c r="D154" s="44"/>
      <c r="E154" s="67"/>
      <c r="H154" s="44"/>
      <c r="I154" s="44"/>
      <c r="J154" s="44"/>
      <c r="L154" s="44"/>
      <c r="M154" s="44"/>
      <c r="N154" s="44"/>
      <c r="P154" s="44"/>
    </row>
    <row r="155" spans="1:20" x14ac:dyDescent="0.2">
      <c r="B155" s="53"/>
      <c r="C155" s="44"/>
      <c r="D155" s="44"/>
      <c r="E155" s="67"/>
      <c r="H155" s="44"/>
      <c r="I155" s="44"/>
      <c r="J155" s="44"/>
      <c r="L155" s="44"/>
      <c r="M155" s="44"/>
      <c r="N155" s="44"/>
      <c r="P155" s="44"/>
    </row>
    <row r="156" spans="1:20" x14ac:dyDescent="0.2">
      <c r="B156" s="53"/>
      <c r="C156" s="44"/>
      <c r="D156" s="44"/>
      <c r="E156" s="67"/>
      <c r="H156" s="44"/>
      <c r="I156" s="44"/>
      <c r="J156" s="44"/>
      <c r="L156" s="44"/>
      <c r="M156" s="44"/>
      <c r="N156" s="44"/>
      <c r="P156" s="44"/>
    </row>
    <row r="157" spans="1:20" x14ac:dyDescent="0.2">
      <c r="B157" s="53"/>
      <c r="C157" s="44"/>
      <c r="D157" s="44"/>
      <c r="E157" s="67"/>
      <c r="H157" s="44"/>
      <c r="I157" s="44"/>
      <c r="J157" s="44"/>
      <c r="L157" s="44"/>
      <c r="M157" s="44"/>
      <c r="N157" s="44"/>
      <c r="P157" s="44"/>
    </row>
    <row r="158" spans="1:20" x14ac:dyDescent="0.2">
      <c r="B158" s="53"/>
      <c r="C158" s="44"/>
      <c r="D158" s="44"/>
      <c r="E158" s="67"/>
      <c r="H158" s="44"/>
      <c r="I158" s="44"/>
      <c r="J158" s="44"/>
      <c r="L158" s="44"/>
      <c r="M158" s="44"/>
      <c r="N158" s="44"/>
      <c r="P158" s="44"/>
    </row>
    <row r="159" spans="1:20" x14ac:dyDescent="0.2">
      <c r="B159" s="53"/>
      <c r="C159" s="44"/>
      <c r="D159" s="44"/>
      <c r="E159" s="67"/>
      <c r="H159" s="44"/>
      <c r="I159" s="44"/>
      <c r="J159" s="44"/>
      <c r="L159" s="44"/>
      <c r="M159" s="44"/>
      <c r="N159" s="44"/>
      <c r="P159" s="44"/>
    </row>
    <row r="160" spans="1:20" x14ac:dyDescent="0.2">
      <c r="B160" s="53"/>
      <c r="C160" s="44"/>
      <c r="D160" s="44"/>
      <c r="E160" s="67"/>
      <c r="H160" s="44"/>
      <c r="I160" s="44"/>
      <c r="J160" s="44"/>
      <c r="L160" s="44"/>
      <c r="M160" s="44"/>
      <c r="N160" s="44"/>
      <c r="P160" s="44"/>
    </row>
    <row r="161" spans="2:16" x14ac:dyDescent="0.2">
      <c r="B161" s="53"/>
      <c r="C161" s="44"/>
      <c r="D161" s="44"/>
      <c r="E161" s="67"/>
      <c r="H161" s="44"/>
      <c r="I161" s="44"/>
      <c r="J161" s="44"/>
      <c r="L161" s="44"/>
      <c r="M161" s="44"/>
      <c r="N161" s="44"/>
      <c r="P161" s="44"/>
    </row>
    <row r="162" spans="2:16" x14ac:dyDescent="0.2">
      <c r="B162" s="53"/>
      <c r="C162" s="44"/>
      <c r="D162" s="44"/>
      <c r="E162" s="67"/>
      <c r="H162" s="44"/>
      <c r="I162" s="44"/>
      <c r="J162" s="44"/>
      <c r="L162" s="44"/>
      <c r="M162" s="44"/>
      <c r="N162" s="44"/>
      <c r="P162" s="44"/>
    </row>
  </sheetData>
  <mergeCells count="3">
    <mergeCell ref="A2:O2"/>
    <mergeCell ref="A3:O3"/>
    <mergeCell ref="H8:N8"/>
  </mergeCells>
  <phoneticPr fontId="0" type="noConversion"/>
  <printOptions horizontalCentered="1" verticalCentered="1" gridLinesSet="0"/>
  <pageMargins left="0.98425196850393704" right="0.51181102362204722" top="0.51181102362204722" bottom="0.55118110236220474" header="0.51181102362204722" footer="0.51181102362204722"/>
  <pageSetup paperSize="9" scale="52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ii6-2sitfinapassif</vt:lpstr>
      <vt:lpstr>'ii6-2sitfinapassif'!Zone_d_impression</vt:lpstr>
      <vt:lpstr>Zone_impres_MI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GIRIMANA Nadia</cp:lastModifiedBy>
  <cp:lastPrinted>2014-12-04T14:23:48Z</cp:lastPrinted>
  <dcterms:created xsi:type="dcterms:W3CDTF">2000-09-13T06:18:37Z</dcterms:created>
  <dcterms:modified xsi:type="dcterms:W3CDTF">2015-11-25T15:00:24Z</dcterms:modified>
</cp:coreProperties>
</file>